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01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'Arkusz1'!$A$1:$G$38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<sst xmlns="http://schemas.openxmlformats.org/spreadsheetml/2006/main" count="75" uniqueCount="72">
  <si>
    <t>Dział</t>
  </si>
  <si>
    <t>Rozdz.</t>
  </si>
  <si>
    <t>§</t>
  </si>
  <si>
    <t>TREŚĆ</t>
  </si>
  <si>
    <t>ZMNIEJSZENIE</t>
  </si>
  <si>
    <t>ZWIĘKSZENIE</t>
  </si>
  <si>
    <t>WIELKOŚĆ PO ZMIANACH</t>
  </si>
  <si>
    <t>1</t>
  </si>
  <si>
    <t>2</t>
  </si>
  <si>
    <t>3</t>
  </si>
  <si>
    <t>ZAŁĄCZNIK  nr 1</t>
  </si>
  <si>
    <t>DOCHODY OGÓŁEM:</t>
  </si>
  <si>
    <t>DO UCHWAŁY RADY GMINY OSIE</t>
  </si>
  <si>
    <t>0830</t>
  </si>
  <si>
    <t>ZMIANY W PLANIE  DOCHODÓW BUDŻETU GMINY OSIE NA 2005 ROK</t>
  </si>
  <si>
    <t>750</t>
  </si>
  <si>
    <t>Administracja publiczna</t>
  </si>
  <si>
    <t>75023</t>
  </si>
  <si>
    <t>0870</t>
  </si>
  <si>
    <t>Wpływy ze sprzedaży składników majątkowych</t>
  </si>
  <si>
    <t>Urzędy Gmin</t>
  </si>
  <si>
    <t>756</t>
  </si>
  <si>
    <t>Dochody od osób prawnych, od osób fizycznych i innych jedn. nie posiadających osobowości prawnej</t>
  </si>
  <si>
    <t>75615</t>
  </si>
  <si>
    <t>75616</t>
  </si>
  <si>
    <t>900</t>
  </si>
  <si>
    <t>Gospodarka komunalna i ochrona wód</t>
  </si>
  <si>
    <t>90001</t>
  </si>
  <si>
    <t>Gospodarka ściekowa i ochrona wód</t>
  </si>
  <si>
    <t>0960</t>
  </si>
  <si>
    <t>Otrzymane spadki, darowizny i zapisy w postaci pieniężnej</t>
  </si>
  <si>
    <t>Wpływy z podatku rolnego, podatku leśnego, podatku od czynności cywilnoprawnych, podatku od spadków i darowizn oraz podatków i opłat lokalnych od osób prawnych i innych jednostek organizacyjnych</t>
  </si>
  <si>
    <t>Wpływy z podatku rolnego, podatku leśnego, podatku od czynności cywilnoprawnych, podatku od spadków i darowizn oraz podatków i opłat lokalnych od osób fizycznych</t>
  </si>
  <si>
    <t>Wpływy usług</t>
  </si>
  <si>
    <t>0970</t>
  </si>
  <si>
    <t>Wpływy z różnych dochodów</t>
  </si>
  <si>
    <t>Pozostała działalność</t>
  </si>
  <si>
    <t>0690</t>
  </si>
  <si>
    <t>Wpływy z różnych opłat</t>
  </si>
  <si>
    <t>754</t>
  </si>
  <si>
    <t>Bezpieczeństwo publiczne i ochrona przeciwpożarowa</t>
  </si>
  <si>
    <t>75495</t>
  </si>
  <si>
    <t>0320</t>
  </si>
  <si>
    <t>Podatek rolny</t>
  </si>
  <si>
    <t>0370</t>
  </si>
  <si>
    <t>0440</t>
  </si>
  <si>
    <t>0450</t>
  </si>
  <si>
    <t>Podatek od posiadania psów</t>
  </si>
  <si>
    <t>Wpływy z opłaty miejscowej</t>
  </si>
  <si>
    <t>Wpływy z opłaty administracyjnej za czynności urzędowe</t>
  </si>
  <si>
    <t>0340</t>
  </si>
  <si>
    <t>Podatek od środków transportowych</t>
  </si>
  <si>
    <t>75618</t>
  </si>
  <si>
    <t>Wpływy z innych opłat stanowiących dochód jednostek samorządu terytorialnego na podstawie ustaw</t>
  </si>
  <si>
    <t>852</t>
  </si>
  <si>
    <t>Pomoc społeczna</t>
  </si>
  <si>
    <t>85228</t>
  </si>
  <si>
    <t>Usługi opiekuńcze i specjalistyczne usługi opiekuńcze</t>
  </si>
  <si>
    <t>90095</t>
  </si>
  <si>
    <t>921</t>
  </si>
  <si>
    <t>Kultura i ochrona dziedzictwa narodowego</t>
  </si>
  <si>
    <t>92116</t>
  </si>
  <si>
    <t>Biblioteki</t>
  </si>
  <si>
    <t>2020</t>
  </si>
  <si>
    <t>Dotacje celowe otrzymane z budżetu państwa na zadania bieżące realizowane na podstawie porozumień z organami administracji rządowej</t>
  </si>
  <si>
    <t>0410</t>
  </si>
  <si>
    <t>0480</t>
  </si>
  <si>
    <t>0490</t>
  </si>
  <si>
    <t>Wpływy z opłaty skarbowej</t>
  </si>
  <si>
    <t>Wpływy z opłat za zezwolenia na sprzedaż alkoholu</t>
  </si>
  <si>
    <t>Wpływy z innych lokalnych opłat pobieranych przez j.s.t. na podstawie odrębnych przepisów</t>
  </si>
  <si>
    <t>Nr XXIV/137/05 z dnia 10 listopada 2005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</si>
</sst>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.00\ _z_ł"/>
    <numFmt numFmtId="179" formatCode="#,##0.00\ &quot;zł&quot;"/>
  </numFmts>
  <fonts count="11">
    <font>
      <sz val="10"/>
      <name val="Arial CE"/>
      <family val="0"/>
    </font>
    <font>
      <i/>
      <sz val="10"/>
      <name val="Arial CE"/>
      <family val="2"/>
    </font>
    <font>
      <sz val="12"/>
      <name val="Arial Black"/>
      <family val="2"/>
    </font>
    <font>
      <sz val="10"/>
      <name val="Arial Black"/>
      <family val="2"/>
    </font>
    <font>
      <b/>
      <sz val="12"/>
      <name val="Arial CE"/>
      <family val="2"/>
    </font>
    <font>
      <sz val="14"/>
      <name val="Arial Black"/>
      <family val="2"/>
    </font>
    <font>
      <b/>
      <sz val="12"/>
      <name val="Arial Black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i/>
      <sz val="12"/>
      <name val="Arial Black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39" fontId="0" fillId="0" borderId="0" xfId="18" applyNumberFormat="1" applyAlignment="1">
      <alignment horizontal="right" vertical="center"/>
    </xf>
    <xf numFmtId="0" fontId="0" fillId="0" borderId="0" xfId="0" applyBorder="1" applyAlignment="1">
      <alignment/>
    </xf>
    <xf numFmtId="39" fontId="2" fillId="0" borderId="0" xfId="18" applyNumberFormat="1" applyFont="1" applyAlignment="1">
      <alignment horizontal="right" vertical="center"/>
    </xf>
    <xf numFmtId="39" fontId="3" fillId="0" borderId="0" xfId="18" applyNumberFormat="1" applyFont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39" fontId="7" fillId="0" borderId="1" xfId="18" applyNumberFormat="1" applyFont="1" applyBorder="1" applyAlignment="1">
      <alignment vertical="center"/>
    </xf>
    <xf numFmtId="39" fontId="8" fillId="0" borderId="1" xfId="18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6" fillId="0" borderId="5" xfId="0" applyFont="1" applyBorder="1" applyAlignment="1">
      <alignment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8" fontId="2" fillId="0" borderId="7" xfId="18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9" fontId="2" fillId="0" borderId="10" xfId="1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9" fontId="2" fillId="0" borderId="15" xfId="18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18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tabSelected="1" zoomScale="75" zoomScaleNormal="75" zoomScaleSheetLayoutView="75" workbookViewId="0" topLeftCell="A1">
      <selection activeCell="F3" sqref="F3:G3"/>
    </sheetView>
  </sheetViews>
  <sheetFormatPr defaultColWidth="9.00390625" defaultRowHeight="12.75"/>
  <cols>
    <col min="1" max="1" width="10.75390625" style="2" customWidth="1"/>
    <col min="2" max="2" width="10.875" style="2" customWidth="1"/>
    <col min="3" max="3" width="7.375" style="2" customWidth="1"/>
    <col min="4" max="4" width="33.25390625" style="3" customWidth="1"/>
    <col min="5" max="5" width="25.75390625" style="4" bestFit="1" customWidth="1"/>
    <col min="6" max="6" width="23.875" style="5" customWidth="1"/>
    <col min="7" max="7" width="28.25390625" style="5" customWidth="1"/>
    <col min="8" max="12" width="9.125" style="5" customWidth="1"/>
  </cols>
  <sheetData>
    <row r="1" spans="1:7" ht="19.5">
      <c r="A1" s="1"/>
      <c r="G1" s="6" t="s">
        <v>10</v>
      </c>
    </row>
    <row r="2" spans="1:7" ht="18" customHeight="1">
      <c r="A2" s="1"/>
      <c r="D2" s="7"/>
      <c r="E2" s="7"/>
      <c r="F2" s="53" t="s">
        <v>12</v>
      </c>
      <c r="G2" s="53"/>
    </row>
    <row r="3" spans="1:7" ht="18.75" customHeight="1">
      <c r="A3" s="1"/>
      <c r="D3" s="7"/>
      <c r="E3" s="7"/>
      <c r="F3" s="53" t="s">
        <v>71</v>
      </c>
      <c r="G3" s="53"/>
    </row>
    <row r="4" spans="1:5" s="5" customFormat="1" ht="8.25" customHeight="1">
      <c r="A4" s="8"/>
      <c r="B4" s="8"/>
      <c r="C4" s="8"/>
      <c r="D4" s="7"/>
      <c r="E4" s="7"/>
    </row>
    <row r="5" spans="1:7" s="5" customFormat="1" ht="27.75" customHeight="1" thickBot="1">
      <c r="A5" s="54" t="s">
        <v>14</v>
      </c>
      <c r="B5" s="54"/>
      <c r="C5" s="54"/>
      <c r="D5" s="54"/>
      <c r="E5" s="54"/>
      <c r="F5" s="54"/>
      <c r="G5" s="54"/>
    </row>
    <row r="6" spans="1:60" s="17" customFormat="1" ht="40.5" customHeight="1" thickTop="1">
      <c r="A6" s="31" t="s">
        <v>0</v>
      </c>
      <c r="B6" s="32" t="s">
        <v>1</v>
      </c>
      <c r="C6" s="32" t="s">
        <v>2</v>
      </c>
      <c r="D6" s="33" t="s">
        <v>3</v>
      </c>
      <c r="E6" s="34" t="s">
        <v>4</v>
      </c>
      <c r="F6" s="35" t="s">
        <v>5</v>
      </c>
      <c r="G6" s="36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8" s="22" customFormat="1" ht="15" customHeight="1" thickBot="1">
      <c r="A7" s="46" t="s">
        <v>7</v>
      </c>
      <c r="B7" s="47" t="s">
        <v>8</v>
      </c>
      <c r="C7" s="47" t="s">
        <v>9</v>
      </c>
      <c r="D7" s="48">
        <v>4</v>
      </c>
      <c r="E7" s="49">
        <v>5</v>
      </c>
      <c r="F7" s="50">
        <v>6</v>
      </c>
      <c r="G7" s="51">
        <v>7</v>
      </c>
      <c r="H7" s="23"/>
    </row>
    <row r="8" spans="1:12" s="15" customFormat="1" ht="45" customHeight="1" thickTop="1">
      <c r="A8" s="41" t="s">
        <v>15</v>
      </c>
      <c r="B8" s="42"/>
      <c r="C8" s="42"/>
      <c r="D8" s="43" t="s">
        <v>16</v>
      </c>
      <c r="E8" s="44">
        <f>SUM(E9)</f>
        <v>2300</v>
      </c>
      <c r="F8" s="44"/>
      <c r="G8" s="45">
        <v>67660</v>
      </c>
      <c r="H8" s="14"/>
      <c r="I8" s="14"/>
      <c r="J8" s="14"/>
      <c r="K8" s="14"/>
      <c r="L8" s="14"/>
    </row>
    <row r="9" spans="1:12" s="15" customFormat="1" ht="34.5" customHeight="1">
      <c r="A9" s="37"/>
      <c r="B9" s="10" t="s">
        <v>17</v>
      </c>
      <c r="C9" s="10"/>
      <c r="D9" s="11" t="s">
        <v>20</v>
      </c>
      <c r="E9" s="18">
        <f>SUM(E10:E10)</f>
        <v>2300</v>
      </c>
      <c r="F9" s="18"/>
      <c r="G9" s="38">
        <v>6000</v>
      </c>
      <c r="H9" s="14"/>
      <c r="I9" s="14"/>
      <c r="J9" s="14"/>
      <c r="K9" s="14"/>
      <c r="L9" s="14"/>
    </row>
    <row r="10" spans="1:12" s="21" customFormat="1" ht="34.5" customHeight="1">
      <c r="A10" s="39"/>
      <c r="B10" s="12"/>
      <c r="C10" s="12" t="s">
        <v>37</v>
      </c>
      <c r="D10" s="13" t="s">
        <v>38</v>
      </c>
      <c r="E10" s="19">
        <v>2300</v>
      </c>
      <c r="F10" s="19"/>
      <c r="G10" s="40">
        <v>700</v>
      </c>
      <c r="H10" s="20"/>
      <c r="I10" s="20"/>
      <c r="J10" s="20"/>
      <c r="K10" s="20"/>
      <c r="L10" s="20"/>
    </row>
    <row r="11" spans="1:12" s="15" customFormat="1" ht="57" customHeight="1">
      <c r="A11" s="41" t="s">
        <v>39</v>
      </c>
      <c r="B11" s="42"/>
      <c r="C11" s="42"/>
      <c r="D11" s="43" t="s">
        <v>40</v>
      </c>
      <c r="E11" s="44"/>
      <c r="F11" s="44">
        <f>SUM(F12)</f>
        <v>1500</v>
      </c>
      <c r="G11" s="45">
        <v>2900</v>
      </c>
      <c r="H11" s="14"/>
      <c r="I11" s="14"/>
      <c r="J11" s="14"/>
      <c r="K11" s="14"/>
      <c r="L11" s="14"/>
    </row>
    <row r="12" spans="1:12" s="15" customFormat="1" ht="34.5" customHeight="1">
      <c r="A12" s="37"/>
      <c r="B12" s="10" t="s">
        <v>41</v>
      </c>
      <c r="C12" s="10"/>
      <c r="D12" s="11" t="s">
        <v>36</v>
      </c>
      <c r="E12" s="18"/>
      <c r="F12" s="18">
        <f>SUM(F13)</f>
        <v>1500</v>
      </c>
      <c r="G12" s="38">
        <v>1500</v>
      </c>
      <c r="H12" s="14"/>
      <c r="I12" s="14"/>
      <c r="J12" s="14"/>
      <c r="K12" s="14"/>
      <c r="L12" s="14"/>
    </row>
    <row r="13" spans="1:12" s="21" customFormat="1" ht="34.5" customHeight="1">
      <c r="A13" s="39"/>
      <c r="B13" s="12"/>
      <c r="C13" s="12" t="s">
        <v>29</v>
      </c>
      <c r="D13" s="13" t="s">
        <v>30</v>
      </c>
      <c r="E13" s="19"/>
      <c r="F13" s="19">
        <v>1500</v>
      </c>
      <c r="G13" s="40">
        <v>1500</v>
      </c>
      <c r="H13" s="20"/>
      <c r="I13" s="20"/>
      <c r="J13" s="20"/>
      <c r="K13" s="20"/>
      <c r="L13" s="20"/>
    </row>
    <row r="14" spans="1:12" s="15" customFormat="1" ht="97.5">
      <c r="A14" s="41" t="s">
        <v>21</v>
      </c>
      <c r="B14" s="42"/>
      <c r="C14" s="42"/>
      <c r="D14" s="43" t="s">
        <v>22</v>
      </c>
      <c r="E14" s="44">
        <f>SUM(E15,E17,E23)</f>
        <v>8500</v>
      </c>
      <c r="F14" s="44">
        <f>SUM(F15,F17,F23)</f>
        <v>39100</v>
      </c>
      <c r="G14" s="45">
        <v>4576320</v>
      </c>
      <c r="H14" s="14"/>
      <c r="I14" s="14"/>
      <c r="J14" s="14"/>
      <c r="K14" s="14"/>
      <c r="L14" s="14"/>
    </row>
    <row r="15" spans="1:12" s="15" customFormat="1" ht="105">
      <c r="A15" s="37"/>
      <c r="B15" s="10" t="s">
        <v>23</v>
      </c>
      <c r="C15" s="10"/>
      <c r="D15" s="11" t="s">
        <v>31</v>
      </c>
      <c r="E15" s="18"/>
      <c r="F15" s="18">
        <f>SUM(F16:F16)</f>
        <v>4000</v>
      </c>
      <c r="G15" s="38">
        <v>1895420</v>
      </c>
      <c r="H15" s="14"/>
      <c r="I15" s="14"/>
      <c r="J15" s="14"/>
      <c r="K15" s="14"/>
      <c r="L15" s="14"/>
    </row>
    <row r="16" spans="1:12" s="21" customFormat="1" ht="34.5" customHeight="1">
      <c r="A16" s="39"/>
      <c r="B16" s="12"/>
      <c r="C16" s="12" t="s">
        <v>42</v>
      </c>
      <c r="D16" s="13" t="s">
        <v>43</v>
      </c>
      <c r="E16" s="19"/>
      <c r="F16" s="19">
        <v>4000</v>
      </c>
      <c r="G16" s="40">
        <v>21000</v>
      </c>
      <c r="H16" s="20"/>
      <c r="I16" s="20"/>
      <c r="J16" s="20"/>
      <c r="K16" s="20"/>
      <c r="L16" s="20"/>
    </row>
    <row r="17" spans="1:12" s="15" customFormat="1" ht="90">
      <c r="A17" s="37"/>
      <c r="B17" s="10" t="s">
        <v>24</v>
      </c>
      <c r="C17" s="10"/>
      <c r="D17" s="11" t="s">
        <v>32</v>
      </c>
      <c r="E17" s="18">
        <f>SUM(E18:E22)</f>
        <v>8500</v>
      </c>
      <c r="F17" s="18">
        <f>SUM(F18:F22)</f>
        <v>22900</v>
      </c>
      <c r="G17" s="38">
        <v>676700</v>
      </c>
      <c r="H17" s="14"/>
      <c r="I17" s="14"/>
      <c r="J17" s="14"/>
      <c r="K17" s="14"/>
      <c r="L17" s="14"/>
    </row>
    <row r="18" spans="1:12" s="21" customFormat="1" ht="19.5">
      <c r="A18" s="39"/>
      <c r="B18" s="12"/>
      <c r="C18" s="12" t="s">
        <v>42</v>
      </c>
      <c r="D18" s="13" t="s">
        <v>43</v>
      </c>
      <c r="E18" s="19"/>
      <c r="F18" s="19">
        <v>15000</v>
      </c>
      <c r="G18" s="40">
        <v>92000</v>
      </c>
      <c r="H18" s="20"/>
      <c r="I18" s="20"/>
      <c r="J18" s="20"/>
      <c r="K18" s="20"/>
      <c r="L18" s="20"/>
    </row>
    <row r="19" spans="1:12" s="21" customFormat="1" ht="30">
      <c r="A19" s="39"/>
      <c r="B19" s="12"/>
      <c r="C19" s="12" t="s">
        <v>50</v>
      </c>
      <c r="D19" s="13" t="s">
        <v>51</v>
      </c>
      <c r="E19" s="19"/>
      <c r="F19" s="19">
        <v>7900</v>
      </c>
      <c r="G19" s="40">
        <v>73700</v>
      </c>
      <c r="H19" s="20"/>
      <c r="I19" s="20"/>
      <c r="J19" s="20"/>
      <c r="K19" s="20"/>
      <c r="L19" s="20"/>
    </row>
    <row r="20" spans="1:12" s="21" customFormat="1" ht="19.5">
      <c r="A20" s="39"/>
      <c r="B20" s="12"/>
      <c r="C20" s="12" t="s">
        <v>44</v>
      </c>
      <c r="D20" s="13" t="s">
        <v>47</v>
      </c>
      <c r="E20" s="19">
        <v>1000</v>
      </c>
      <c r="F20" s="19"/>
      <c r="G20" s="40">
        <v>1500</v>
      </c>
      <c r="H20" s="20"/>
      <c r="I20" s="20"/>
      <c r="J20" s="20"/>
      <c r="K20" s="20"/>
      <c r="L20" s="20"/>
    </row>
    <row r="21" spans="1:12" s="21" customFormat="1" ht="19.5">
      <c r="A21" s="39"/>
      <c r="B21" s="12"/>
      <c r="C21" s="12" t="s">
        <v>45</v>
      </c>
      <c r="D21" s="13" t="s">
        <v>48</v>
      </c>
      <c r="E21" s="19">
        <v>4000</v>
      </c>
      <c r="F21" s="19"/>
      <c r="G21" s="40">
        <v>12000</v>
      </c>
      <c r="H21" s="20"/>
      <c r="I21" s="20"/>
      <c r="J21" s="20"/>
      <c r="K21" s="20"/>
      <c r="L21" s="20"/>
    </row>
    <row r="22" spans="1:12" s="21" customFormat="1" ht="51" customHeight="1">
      <c r="A22" s="39"/>
      <c r="B22" s="12"/>
      <c r="C22" s="12" t="s">
        <v>46</v>
      </c>
      <c r="D22" s="13" t="s">
        <v>49</v>
      </c>
      <c r="E22" s="19">
        <v>3500</v>
      </c>
      <c r="F22" s="19"/>
      <c r="G22" s="40">
        <v>1500</v>
      </c>
      <c r="H22" s="20"/>
      <c r="I22" s="20"/>
      <c r="J22" s="20"/>
      <c r="K22" s="20"/>
      <c r="L22" s="20"/>
    </row>
    <row r="23" spans="1:12" s="15" customFormat="1" ht="75">
      <c r="A23" s="37"/>
      <c r="B23" s="10" t="s">
        <v>52</v>
      </c>
      <c r="C23" s="10"/>
      <c r="D23" s="11" t="s">
        <v>53</v>
      </c>
      <c r="E23" s="18"/>
      <c r="F23" s="18">
        <f>SUM(F24:F26)</f>
        <v>12200</v>
      </c>
      <c r="G23" s="38">
        <v>112200</v>
      </c>
      <c r="H23" s="14"/>
      <c r="I23" s="14"/>
      <c r="J23" s="14"/>
      <c r="K23" s="14"/>
      <c r="L23" s="14"/>
    </row>
    <row r="24" spans="1:12" s="21" customFormat="1" ht="19.5">
      <c r="A24" s="39"/>
      <c r="B24" s="12"/>
      <c r="C24" s="12" t="s">
        <v>65</v>
      </c>
      <c r="D24" s="13" t="s">
        <v>68</v>
      </c>
      <c r="E24" s="19"/>
      <c r="F24" s="19">
        <v>3000</v>
      </c>
      <c r="G24" s="40">
        <v>23000</v>
      </c>
      <c r="H24" s="20"/>
      <c r="I24" s="20"/>
      <c r="J24" s="20"/>
      <c r="K24" s="20"/>
      <c r="L24" s="20"/>
    </row>
    <row r="25" spans="1:12" s="21" customFormat="1" ht="30">
      <c r="A25" s="39"/>
      <c r="B25" s="12"/>
      <c r="C25" s="12" t="s">
        <v>66</v>
      </c>
      <c r="D25" s="13" t="s">
        <v>69</v>
      </c>
      <c r="E25" s="19"/>
      <c r="F25" s="19">
        <v>7500</v>
      </c>
      <c r="G25" s="40">
        <v>82500</v>
      </c>
      <c r="H25" s="20"/>
      <c r="I25" s="20"/>
      <c r="J25" s="20"/>
      <c r="K25" s="20"/>
      <c r="L25" s="20"/>
    </row>
    <row r="26" spans="1:12" s="21" customFormat="1" ht="60">
      <c r="A26" s="39"/>
      <c r="B26" s="12"/>
      <c r="C26" s="12" t="s">
        <v>67</v>
      </c>
      <c r="D26" s="13" t="s">
        <v>70</v>
      </c>
      <c r="E26" s="19"/>
      <c r="F26" s="19">
        <v>1700</v>
      </c>
      <c r="G26" s="40">
        <v>6700</v>
      </c>
      <c r="H26" s="20"/>
      <c r="I26" s="20"/>
      <c r="J26" s="20"/>
      <c r="K26" s="20"/>
      <c r="L26" s="20"/>
    </row>
    <row r="27" spans="1:12" s="15" customFormat="1" ht="24.75" customHeight="1">
      <c r="A27" s="41" t="s">
        <v>54</v>
      </c>
      <c r="B27" s="42"/>
      <c r="C27" s="42"/>
      <c r="D27" s="43" t="s">
        <v>55</v>
      </c>
      <c r="E27" s="44"/>
      <c r="F27" s="44">
        <f>SUM(F28)</f>
        <v>7000</v>
      </c>
      <c r="G27" s="45">
        <v>1497975</v>
      </c>
      <c r="H27" s="14"/>
      <c r="I27" s="14"/>
      <c r="J27" s="14"/>
      <c r="K27" s="14"/>
      <c r="L27" s="14"/>
    </row>
    <row r="28" spans="1:12" s="15" customFormat="1" ht="48.75" customHeight="1">
      <c r="A28" s="37"/>
      <c r="B28" s="10" t="s">
        <v>56</v>
      </c>
      <c r="C28" s="10"/>
      <c r="D28" s="11" t="s">
        <v>57</v>
      </c>
      <c r="E28" s="18"/>
      <c r="F28" s="18">
        <f>SUM(F29:F29)</f>
        <v>7000</v>
      </c>
      <c r="G28" s="38">
        <v>17000</v>
      </c>
      <c r="H28" s="14"/>
      <c r="I28" s="14"/>
      <c r="J28" s="14"/>
      <c r="K28" s="14"/>
      <c r="L28" s="14"/>
    </row>
    <row r="29" spans="1:12" s="21" customFormat="1" ht="34.5" customHeight="1">
      <c r="A29" s="39"/>
      <c r="B29" s="12"/>
      <c r="C29" s="12" t="s">
        <v>13</v>
      </c>
      <c r="D29" s="13" t="s">
        <v>33</v>
      </c>
      <c r="E29" s="19"/>
      <c r="F29" s="19">
        <v>7000</v>
      </c>
      <c r="G29" s="40">
        <v>17000</v>
      </c>
      <c r="H29" s="20"/>
      <c r="I29" s="20"/>
      <c r="J29" s="20"/>
      <c r="K29" s="20"/>
      <c r="L29" s="20"/>
    </row>
    <row r="30" spans="1:12" s="15" customFormat="1" ht="42.75" customHeight="1">
      <c r="A30" s="41" t="s">
        <v>25</v>
      </c>
      <c r="B30" s="42"/>
      <c r="C30" s="42"/>
      <c r="D30" s="43" t="s">
        <v>26</v>
      </c>
      <c r="E30" s="44">
        <f>SUM(E31,E33)</f>
        <v>1428</v>
      </c>
      <c r="F30" s="44">
        <f>SUM(F31,F33)</f>
        <v>0</v>
      </c>
      <c r="G30" s="52">
        <v>1193603</v>
      </c>
      <c r="H30" s="14"/>
      <c r="I30" s="14"/>
      <c r="J30" s="14"/>
      <c r="K30" s="14"/>
      <c r="L30" s="14"/>
    </row>
    <row r="31" spans="1:12" s="15" customFormat="1" ht="34.5" customHeight="1">
      <c r="A31" s="37"/>
      <c r="B31" s="10" t="s">
        <v>27</v>
      </c>
      <c r="C31" s="10"/>
      <c r="D31" s="11" t="s">
        <v>28</v>
      </c>
      <c r="E31" s="18">
        <f>SUM(E32:E32)</f>
        <v>1320</v>
      </c>
      <c r="F31" s="18">
        <f>SUM(F32:F32)</f>
        <v>0</v>
      </c>
      <c r="G31" s="38">
        <v>1193091</v>
      </c>
      <c r="H31" s="14"/>
      <c r="I31" s="14"/>
      <c r="J31" s="14"/>
      <c r="K31" s="14"/>
      <c r="L31" s="14"/>
    </row>
    <row r="32" spans="1:12" s="21" customFormat="1" ht="45.75" customHeight="1">
      <c r="A32" s="39"/>
      <c r="B32" s="12"/>
      <c r="C32" s="24" t="s">
        <v>34</v>
      </c>
      <c r="D32" s="13" t="s">
        <v>35</v>
      </c>
      <c r="E32" s="19">
        <v>1320</v>
      </c>
      <c r="F32" s="19"/>
      <c r="G32" s="40">
        <v>6000</v>
      </c>
      <c r="H32" s="20"/>
      <c r="I32" s="20"/>
      <c r="J32" s="20"/>
      <c r="K32" s="20"/>
      <c r="L32" s="20"/>
    </row>
    <row r="33" spans="1:12" s="15" customFormat="1" ht="34.5" customHeight="1">
      <c r="A33" s="37"/>
      <c r="B33" s="10" t="s">
        <v>58</v>
      </c>
      <c r="C33" s="10"/>
      <c r="D33" s="11" t="s">
        <v>36</v>
      </c>
      <c r="E33" s="18">
        <f>SUM(E34)</f>
        <v>108</v>
      </c>
      <c r="F33" s="18"/>
      <c r="G33" s="38">
        <v>492</v>
      </c>
      <c r="H33" s="14"/>
      <c r="I33" s="14"/>
      <c r="J33" s="14"/>
      <c r="K33" s="14"/>
      <c r="L33" s="14"/>
    </row>
    <row r="34" spans="1:12" s="21" customFormat="1" ht="45.75" customHeight="1">
      <c r="A34" s="39"/>
      <c r="B34" s="12"/>
      <c r="C34" s="24" t="s">
        <v>18</v>
      </c>
      <c r="D34" s="13" t="s">
        <v>19</v>
      </c>
      <c r="E34" s="19">
        <v>108</v>
      </c>
      <c r="F34" s="19"/>
      <c r="G34" s="40">
        <v>492</v>
      </c>
      <c r="H34" s="20"/>
      <c r="I34" s="20"/>
      <c r="J34" s="20"/>
      <c r="K34" s="20"/>
      <c r="L34" s="20"/>
    </row>
    <row r="35" spans="1:12" s="15" customFormat="1" ht="42.75" customHeight="1">
      <c r="A35" s="41" t="s">
        <v>59</v>
      </c>
      <c r="B35" s="42"/>
      <c r="C35" s="42"/>
      <c r="D35" s="43" t="s">
        <v>60</v>
      </c>
      <c r="E35" s="44"/>
      <c r="F35" s="44">
        <f>SUM(F36,F39)</f>
        <v>3000</v>
      </c>
      <c r="G35" s="52">
        <v>8800</v>
      </c>
      <c r="H35" s="14"/>
      <c r="I35" s="14"/>
      <c r="J35" s="14"/>
      <c r="K35" s="14"/>
      <c r="L35" s="14"/>
    </row>
    <row r="36" spans="1:12" s="15" customFormat="1" ht="34.5" customHeight="1">
      <c r="A36" s="37"/>
      <c r="B36" s="10" t="s">
        <v>61</v>
      </c>
      <c r="C36" s="10"/>
      <c r="D36" s="11" t="s">
        <v>62</v>
      </c>
      <c r="E36" s="18"/>
      <c r="F36" s="18">
        <v>3000</v>
      </c>
      <c r="G36" s="38">
        <v>8800</v>
      </c>
      <c r="H36" s="14"/>
      <c r="I36" s="14"/>
      <c r="J36" s="14"/>
      <c r="K36" s="14"/>
      <c r="L36" s="14"/>
    </row>
    <row r="37" spans="1:12" s="21" customFormat="1" ht="96.75" customHeight="1" thickBot="1">
      <c r="A37" s="39"/>
      <c r="B37" s="12"/>
      <c r="C37" s="24" t="s">
        <v>63</v>
      </c>
      <c r="D37" s="13" t="s">
        <v>64</v>
      </c>
      <c r="E37" s="19"/>
      <c r="F37" s="19">
        <v>3000</v>
      </c>
      <c r="G37" s="40">
        <v>8800</v>
      </c>
      <c r="H37" s="20"/>
      <c r="I37" s="20"/>
      <c r="J37" s="20"/>
      <c r="K37" s="20"/>
      <c r="L37" s="20"/>
    </row>
    <row r="38" spans="1:8" s="16" customFormat="1" ht="30" customHeight="1" thickBot="1" thickTop="1">
      <c r="A38" s="26"/>
      <c r="B38" s="27"/>
      <c r="C38" s="27"/>
      <c r="D38" s="28" t="s">
        <v>11</v>
      </c>
      <c r="E38" s="29">
        <f>SUM(E8,E11,E14,E27,E30,E35)</f>
        <v>12228</v>
      </c>
      <c r="F38" s="29">
        <f>SUM(F8,F11,F14,F27,F30,F35)</f>
        <v>50600</v>
      </c>
      <c r="G38" s="30">
        <v>11941395</v>
      </c>
      <c r="H38" s="25"/>
    </row>
    <row r="39" ht="13.5" thickTop="1"/>
  </sheetData>
  <mergeCells count="3">
    <mergeCell ref="F2:G2"/>
    <mergeCell ref="F3:G3"/>
    <mergeCell ref="A5:G5"/>
  </mergeCells>
  <printOptions horizontalCentered="1"/>
  <pageMargins left="0.7874015748031497" right="0.7874015748031497" top="0.984251968503937" bottom="1.04" header="0.5118110236220472" footer="0.5118110236220472"/>
  <pageSetup horizontalDpi="300" verticalDpi="300" orientation="portrait" paperSize="9" scale="62" r:id="rId1"/>
  <headerFooter alignWithMargins="0">
    <oddHeader>&amp;R&amp;P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ug osie</cp:lastModifiedBy>
  <cp:lastPrinted>2005-11-03T10:54:50Z</cp:lastPrinted>
  <dcterms:created xsi:type="dcterms:W3CDTF">2002-10-16T08:20:59Z</dcterms:created>
  <dcterms:modified xsi:type="dcterms:W3CDTF">2005-11-16T10:51:08Z</dcterms:modified>
  <cp:category/>
  <cp:version/>
  <cp:contentType/>
  <cp:contentStatus/>
</cp:coreProperties>
</file>