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<sst xmlns="http://schemas.openxmlformats.org/spreadsheetml/2006/main" count="122" uniqueCount="92">
  <si>
    <t>Dział</t>
  </si>
  <si>
    <t>Rozdz.</t>
  </si>
  <si>
    <t>§</t>
  </si>
  <si>
    <t>TREŚĆ</t>
  </si>
  <si>
    <t>ZMNIEJSZENIE</t>
  </si>
  <si>
    <t>ZWIĘKSZENIE</t>
  </si>
  <si>
    <t>WIELKOŚĆ PO ZMIANACH</t>
  </si>
  <si>
    <t>1</t>
  </si>
  <si>
    <t>2</t>
  </si>
  <si>
    <t>3</t>
  </si>
  <si>
    <t>4300</t>
  </si>
  <si>
    <t>Zakup usług pozostałych</t>
  </si>
  <si>
    <t>750</t>
  </si>
  <si>
    <t>Administracja publiczna</t>
  </si>
  <si>
    <t>75023</t>
  </si>
  <si>
    <t>Urzędy Gmin</t>
  </si>
  <si>
    <t>4210</t>
  </si>
  <si>
    <t>Zakup materiałów i wyposażenia</t>
  </si>
  <si>
    <t>900</t>
  </si>
  <si>
    <t>Gospodarka komunalna i ochrona środowiska</t>
  </si>
  <si>
    <t>90001</t>
  </si>
  <si>
    <t>Gospodarka ściekowa i ochrona wód</t>
  </si>
  <si>
    <t>WYDATKI OGÓŁEM:</t>
  </si>
  <si>
    <t>ZMIANY W PLANIE  WYDATKÓW BUDŻETU GMINY OSIE NA 2005 ROK</t>
  </si>
  <si>
    <t>754</t>
  </si>
  <si>
    <t>Bezpieczeństwo publiczne i ochrona p.poż.</t>
  </si>
  <si>
    <t>DO UCHWAŁY RADY GMINY OSIE</t>
  </si>
  <si>
    <t>ZAŁĄCZNIK  nr 2</t>
  </si>
  <si>
    <t>600</t>
  </si>
  <si>
    <t>Transport i łączność</t>
  </si>
  <si>
    <t>60016</t>
  </si>
  <si>
    <t>630</t>
  </si>
  <si>
    <t>Turystyka</t>
  </si>
  <si>
    <t>63095</t>
  </si>
  <si>
    <t>6050</t>
  </si>
  <si>
    <t>Wydatki inwestycyjne jednostek budżetowych</t>
  </si>
  <si>
    <t>700</t>
  </si>
  <si>
    <t>70005</t>
  </si>
  <si>
    <t>Gospodarka mieszkaniowa</t>
  </si>
  <si>
    <t>Gospodarka gruntami i nieruchomościami</t>
  </si>
  <si>
    <t xml:space="preserve"> </t>
  </si>
  <si>
    <t>801</t>
  </si>
  <si>
    <t>80101</t>
  </si>
  <si>
    <t>Oświata i wychowanie</t>
  </si>
  <si>
    <t>Szkoły podstawowe</t>
  </si>
  <si>
    <t>6210</t>
  </si>
  <si>
    <t>Pozostała działalność</t>
  </si>
  <si>
    <t>921</t>
  </si>
  <si>
    <t>Kultura i ochrona dziedzictwa narodowego</t>
  </si>
  <si>
    <t>92109</t>
  </si>
  <si>
    <t>2480</t>
  </si>
  <si>
    <t>6220</t>
  </si>
  <si>
    <t>Drogi publiczne gminne</t>
  </si>
  <si>
    <t>Dotacja celowa z budżetu na finansowanie lub dofinansowanie inwestycji innych jednostek sektora finansów publicznych</t>
  </si>
  <si>
    <t>6060</t>
  </si>
  <si>
    <t>Wydatki na zakupy inwestycyjne jednostek budżetowych</t>
  </si>
  <si>
    <t>4260</t>
  </si>
  <si>
    <t>Zakup energii</t>
  </si>
  <si>
    <t>75403</t>
  </si>
  <si>
    <t>Jednostki terenowe policji</t>
  </si>
  <si>
    <t>4270</t>
  </si>
  <si>
    <t>Zakup usług remontowych</t>
  </si>
  <si>
    <t>851</t>
  </si>
  <si>
    <t>Ochrona zdrowia</t>
  </si>
  <si>
    <t>85121</t>
  </si>
  <si>
    <t>Lecznictwo ambulatoryjne</t>
  </si>
  <si>
    <t>2560</t>
  </si>
  <si>
    <t>Dotacje podmiotowe z budżetu dla samodzielnego publicznego zakładu opieki zdrowotnej</t>
  </si>
  <si>
    <t>Dotacje z budżetu na finansowanie lub dofinansowanie kosztów realizacji inwestycji i zakupów inwestycyjnych innych jednostek sektora finansów publicznych</t>
  </si>
  <si>
    <t>85154</t>
  </si>
  <si>
    <t>Przeciwdziałanie alkoholizmowi</t>
  </si>
  <si>
    <t xml:space="preserve">Wydatki inwestycyjne jednostek budżetowych </t>
  </si>
  <si>
    <t>90003</t>
  </si>
  <si>
    <t>Oczyszczanie miast i wsi</t>
  </si>
  <si>
    <t>90004</t>
  </si>
  <si>
    <t>Utrzymanie zieleni w miastach i gminach</t>
  </si>
  <si>
    <t>90017</t>
  </si>
  <si>
    <t>Zakłady gospodarki komunalnej</t>
  </si>
  <si>
    <t>Domy i ośrodki kultury, świetlice i kluby</t>
  </si>
  <si>
    <t>Dotacje celowe z budżetu na finansowanie lub dofinansowanie kosztów realizacji inwestycji i zakupów inwestycyjnych zakładów budżetowych</t>
  </si>
  <si>
    <t>92116</t>
  </si>
  <si>
    <t>Biblioteki</t>
  </si>
  <si>
    <t>Dotacja podmiotowa z budżetu dla samorządowej instytucji kultury</t>
  </si>
  <si>
    <t>75412</t>
  </si>
  <si>
    <t>Ochotnicze straże pożarne</t>
  </si>
  <si>
    <t>4430</t>
  </si>
  <si>
    <t>Różne opłaty i składki</t>
  </si>
  <si>
    <t>710</t>
  </si>
  <si>
    <t>Działalność usługowa</t>
  </si>
  <si>
    <t>71004</t>
  </si>
  <si>
    <t>Plany zagospodarowania przestrzennego</t>
  </si>
  <si>
    <t>Nr XXIV/137/05 z dnia 10 listopada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</si>
</sst>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1">
    <font>
      <sz val="10"/>
      <name val="Arial CE"/>
      <family val="0"/>
    </font>
    <font>
      <i/>
      <sz val="10"/>
      <name val="Arial CE"/>
      <family val="2"/>
    </font>
    <font>
      <sz val="12"/>
      <name val="Arial Black"/>
      <family val="2"/>
    </font>
    <font>
      <sz val="10"/>
      <name val="Arial Black"/>
      <family val="2"/>
    </font>
    <font>
      <b/>
      <sz val="12"/>
      <name val="Arial CE"/>
      <family val="2"/>
    </font>
    <font>
      <sz val="14"/>
      <name val="Arial Black"/>
      <family val="2"/>
    </font>
    <font>
      <b/>
      <sz val="12"/>
      <name val="Arial Black"/>
      <family val="2"/>
    </font>
    <font>
      <sz val="12"/>
      <name val="Arial CE"/>
      <family val="2"/>
    </font>
    <font>
      <i/>
      <sz val="12"/>
      <name val="Arial Black"/>
      <family val="2"/>
    </font>
    <font>
      <i/>
      <sz val="12"/>
      <name val="Arial CE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39" fontId="0" fillId="0" borderId="0" xfId="18" applyNumberFormat="1" applyAlignment="1">
      <alignment horizontal="right" vertical="center"/>
    </xf>
    <xf numFmtId="0" fontId="0" fillId="0" borderId="0" xfId="0" applyBorder="1" applyAlignment="1">
      <alignment/>
    </xf>
    <xf numFmtId="39" fontId="2" fillId="0" borderId="0" xfId="18" applyNumberFormat="1" applyFont="1" applyAlignment="1">
      <alignment horizontal="right" vertical="center"/>
    </xf>
    <xf numFmtId="39" fontId="3" fillId="0" borderId="0" xfId="18" applyNumberFormat="1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9" fontId="2" fillId="0" borderId="2" xfId="18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6" xfId="18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9" fontId="2" fillId="0" borderId="11" xfId="18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39" fontId="7" fillId="0" borderId="9" xfId="18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39" fontId="9" fillId="0" borderId="9" xfId="18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9" fillId="0" borderId="9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2" fillId="0" borderId="16" xfId="18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1"/>
  <sheetViews>
    <sheetView tabSelected="1" zoomScale="75" zoomScaleNormal="75" zoomScaleSheetLayoutView="50" workbookViewId="0" topLeftCell="A58">
      <selection activeCell="G29" sqref="G29"/>
    </sheetView>
  </sheetViews>
  <sheetFormatPr defaultColWidth="9.00390625" defaultRowHeight="12.75"/>
  <cols>
    <col min="1" max="1" width="10.75390625" style="2" customWidth="1"/>
    <col min="2" max="2" width="10.875" style="2" customWidth="1"/>
    <col min="3" max="3" width="7.375" style="2" customWidth="1"/>
    <col min="4" max="4" width="33.25390625" style="3" customWidth="1"/>
    <col min="5" max="5" width="25.75390625" style="4" bestFit="1" customWidth="1"/>
    <col min="6" max="6" width="23.875" style="5" customWidth="1"/>
    <col min="7" max="7" width="28.25390625" style="5" customWidth="1"/>
    <col min="8" max="12" width="9.125" style="5" customWidth="1"/>
  </cols>
  <sheetData>
    <row r="1" spans="1:7" ht="19.5">
      <c r="A1" s="1" t="s">
        <v>40</v>
      </c>
      <c r="G1" s="6" t="s">
        <v>27</v>
      </c>
    </row>
    <row r="2" spans="1:7" ht="18" customHeight="1">
      <c r="A2" s="1"/>
      <c r="D2" s="7"/>
      <c r="E2" s="7"/>
      <c r="F2" s="52" t="s">
        <v>26</v>
      </c>
      <c r="G2" s="52"/>
    </row>
    <row r="3" spans="1:7" ht="18.75" customHeight="1">
      <c r="A3" s="1"/>
      <c r="D3" s="7"/>
      <c r="E3" s="7"/>
      <c r="F3" s="52" t="s">
        <v>91</v>
      </c>
      <c r="G3" s="52"/>
    </row>
    <row r="4" spans="1:7" ht="24.75" customHeight="1">
      <c r="A4" s="1"/>
      <c r="D4" s="7"/>
      <c r="E4" s="7"/>
      <c r="F4" s="51"/>
      <c r="G4" s="51"/>
    </row>
    <row r="5" spans="1:7" s="5" customFormat="1" ht="28.5" customHeight="1" thickBot="1">
      <c r="A5" s="53" t="s">
        <v>23</v>
      </c>
      <c r="B5" s="53"/>
      <c r="C5" s="53"/>
      <c r="D5" s="53"/>
      <c r="E5" s="53"/>
      <c r="F5" s="53"/>
      <c r="G5" s="53"/>
    </row>
    <row r="6" spans="1:60" s="15" customFormat="1" ht="40.5" customHeight="1" thickTop="1">
      <c r="A6" s="8" t="s">
        <v>0</v>
      </c>
      <c r="B6" s="9" t="s">
        <v>1</v>
      </c>
      <c r="C6" s="9" t="s">
        <v>2</v>
      </c>
      <c r="D6" s="10" t="s">
        <v>3</v>
      </c>
      <c r="E6" s="11" t="s">
        <v>4</v>
      </c>
      <c r="F6" s="12" t="s">
        <v>5</v>
      </c>
      <c r="G6" s="13" t="s">
        <v>6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8" s="23" customFormat="1" ht="15" customHeight="1" thickBot="1">
      <c r="A7" s="16" t="s">
        <v>7</v>
      </c>
      <c r="B7" s="17" t="s">
        <v>8</v>
      </c>
      <c r="C7" s="17" t="s">
        <v>9</v>
      </c>
      <c r="D7" s="18">
        <v>4</v>
      </c>
      <c r="E7" s="19">
        <v>5</v>
      </c>
      <c r="F7" s="20">
        <v>6</v>
      </c>
      <c r="G7" s="21">
        <v>7</v>
      </c>
      <c r="H7" s="22"/>
    </row>
    <row r="8" spans="1:12" s="30" customFormat="1" ht="36.75" customHeight="1" thickTop="1">
      <c r="A8" s="24" t="s">
        <v>28</v>
      </c>
      <c r="B8" s="25"/>
      <c r="C8" s="25"/>
      <c r="D8" s="26" t="s">
        <v>29</v>
      </c>
      <c r="E8" s="27"/>
      <c r="F8" s="27">
        <f>SUM(F9)</f>
        <v>28000</v>
      </c>
      <c r="G8" s="28">
        <v>1553126</v>
      </c>
      <c r="H8" s="29"/>
      <c r="I8" s="29"/>
      <c r="J8" s="29"/>
      <c r="K8" s="29"/>
      <c r="L8" s="29"/>
    </row>
    <row r="9" spans="1:12" s="30" customFormat="1" ht="28.5" customHeight="1">
      <c r="A9" s="31"/>
      <c r="B9" s="32" t="s">
        <v>30</v>
      </c>
      <c r="C9" s="32"/>
      <c r="D9" s="33" t="s">
        <v>52</v>
      </c>
      <c r="E9" s="34"/>
      <c r="F9" s="34">
        <f>SUM(F10:F11)</f>
        <v>28000</v>
      </c>
      <c r="G9" s="35">
        <v>746120</v>
      </c>
      <c r="H9" s="29"/>
      <c r="I9" s="29"/>
      <c r="J9" s="29"/>
      <c r="K9" s="29"/>
      <c r="L9" s="29"/>
    </row>
    <row r="10" spans="1:12" s="42" customFormat="1" ht="34.5" customHeight="1">
      <c r="A10" s="36"/>
      <c r="B10" s="37"/>
      <c r="C10" s="43" t="s">
        <v>16</v>
      </c>
      <c r="D10" s="38" t="s">
        <v>17</v>
      </c>
      <c r="E10" s="39"/>
      <c r="F10" s="39">
        <v>6000</v>
      </c>
      <c r="G10" s="40">
        <v>51000</v>
      </c>
      <c r="H10" s="41"/>
      <c r="I10" s="41"/>
      <c r="J10" s="41"/>
      <c r="K10" s="41"/>
      <c r="L10" s="41"/>
    </row>
    <row r="11" spans="1:12" s="42" customFormat="1" ht="34.5" customHeight="1">
      <c r="A11" s="36"/>
      <c r="B11" s="37"/>
      <c r="C11" s="43" t="s">
        <v>10</v>
      </c>
      <c r="D11" s="38" t="s">
        <v>11</v>
      </c>
      <c r="E11" s="39"/>
      <c r="F11" s="39">
        <v>22000</v>
      </c>
      <c r="G11" s="40">
        <v>174620</v>
      </c>
      <c r="H11" s="41"/>
      <c r="I11" s="41"/>
      <c r="J11" s="41"/>
      <c r="K11" s="41"/>
      <c r="L11" s="41"/>
    </row>
    <row r="12" spans="1:12" s="30" customFormat="1" ht="36.75" customHeight="1">
      <c r="A12" s="24" t="s">
        <v>31</v>
      </c>
      <c r="B12" s="25"/>
      <c r="C12" s="25"/>
      <c r="D12" s="26" t="s">
        <v>32</v>
      </c>
      <c r="E12" s="27">
        <f>SUM(E13)</f>
        <v>50000</v>
      </c>
      <c r="F12" s="27"/>
      <c r="G12" s="28">
        <v>2400</v>
      </c>
      <c r="H12" s="29"/>
      <c r="I12" s="29"/>
      <c r="J12" s="29"/>
      <c r="K12" s="29"/>
      <c r="L12" s="29"/>
    </row>
    <row r="13" spans="1:12" s="30" customFormat="1" ht="28.5" customHeight="1">
      <c r="A13" s="31"/>
      <c r="B13" s="32" t="s">
        <v>33</v>
      </c>
      <c r="C13" s="32"/>
      <c r="D13" s="33" t="s">
        <v>46</v>
      </c>
      <c r="E13" s="34">
        <f>SUM(E14:E17)</f>
        <v>50000</v>
      </c>
      <c r="F13" s="34"/>
      <c r="G13" s="35">
        <v>2400</v>
      </c>
      <c r="H13" s="29"/>
      <c r="I13" s="29"/>
      <c r="J13" s="29"/>
      <c r="K13" s="29"/>
      <c r="L13" s="29"/>
    </row>
    <row r="14" spans="1:12" s="42" customFormat="1" ht="34.5" customHeight="1">
      <c r="A14" s="36"/>
      <c r="B14" s="37"/>
      <c r="C14" s="43" t="s">
        <v>34</v>
      </c>
      <c r="D14" s="38" t="s">
        <v>35</v>
      </c>
      <c r="E14" s="39">
        <v>50000</v>
      </c>
      <c r="F14" s="39"/>
      <c r="G14" s="40">
        <v>0</v>
      </c>
      <c r="H14" s="41"/>
      <c r="I14" s="41"/>
      <c r="J14" s="41"/>
      <c r="K14" s="41"/>
      <c r="L14" s="41"/>
    </row>
    <row r="15" spans="1:12" s="30" customFormat="1" ht="36.75" customHeight="1">
      <c r="A15" s="24" t="s">
        <v>36</v>
      </c>
      <c r="B15" s="25"/>
      <c r="C15" s="25"/>
      <c r="D15" s="26" t="s">
        <v>38</v>
      </c>
      <c r="E15" s="27"/>
      <c r="F15" s="27">
        <f>SUM(F16)</f>
        <v>9000</v>
      </c>
      <c r="G15" s="28">
        <v>63500</v>
      </c>
      <c r="H15" s="29"/>
      <c r="I15" s="29"/>
      <c r="J15" s="29"/>
      <c r="K15" s="29"/>
      <c r="L15" s="29"/>
    </row>
    <row r="16" spans="1:12" s="30" customFormat="1" ht="38.25" customHeight="1">
      <c r="A16" s="31"/>
      <c r="B16" s="32" t="s">
        <v>37</v>
      </c>
      <c r="C16" s="32"/>
      <c r="D16" s="33" t="s">
        <v>39</v>
      </c>
      <c r="E16" s="34"/>
      <c r="F16" s="34">
        <f>SUM(F17:F18)</f>
        <v>9000</v>
      </c>
      <c r="G16" s="35">
        <v>18000</v>
      </c>
      <c r="H16" s="29"/>
      <c r="I16" s="29"/>
      <c r="J16" s="29"/>
      <c r="K16" s="29"/>
      <c r="L16" s="29"/>
    </row>
    <row r="17" spans="1:12" s="42" customFormat="1" ht="34.5" customHeight="1">
      <c r="A17" s="36"/>
      <c r="B17" s="37"/>
      <c r="C17" s="43" t="s">
        <v>10</v>
      </c>
      <c r="D17" s="38" t="s">
        <v>11</v>
      </c>
      <c r="E17" s="39"/>
      <c r="F17" s="39">
        <v>2000</v>
      </c>
      <c r="G17" s="40">
        <v>11000</v>
      </c>
      <c r="H17" s="41"/>
      <c r="I17" s="41"/>
      <c r="J17" s="41"/>
      <c r="K17" s="41"/>
      <c r="L17" s="41"/>
    </row>
    <row r="18" spans="1:12" s="42" customFormat="1" ht="52.5" customHeight="1">
      <c r="A18" s="36"/>
      <c r="B18" s="37"/>
      <c r="C18" s="43" t="s">
        <v>54</v>
      </c>
      <c r="D18" s="38" t="s">
        <v>55</v>
      </c>
      <c r="E18" s="39"/>
      <c r="F18" s="39">
        <v>7000</v>
      </c>
      <c r="G18" s="40">
        <v>7000</v>
      </c>
      <c r="H18" s="41"/>
      <c r="I18" s="41"/>
      <c r="J18" s="41"/>
      <c r="K18" s="41"/>
      <c r="L18" s="41"/>
    </row>
    <row r="19" spans="1:12" s="30" customFormat="1" ht="36.75" customHeight="1">
      <c r="A19" s="24" t="s">
        <v>87</v>
      </c>
      <c r="B19" s="25"/>
      <c r="C19" s="25"/>
      <c r="D19" s="26" t="s">
        <v>88</v>
      </c>
      <c r="E19" s="27"/>
      <c r="F19" s="27">
        <f>SUM(F20)</f>
        <v>15000</v>
      </c>
      <c r="G19" s="28">
        <v>85000</v>
      </c>
      <c r="H19" s="29"/>
      <c r="I19" s="29"/>
      <c r="J19" s="29"/>
      <c r="K19" s="29"/>
      <c r="L19" s="29"/>
    </row>
    <row r="20" spans="1:12" s="30" customFormat="1" ht="38.25" customHeight="1">
      <c r="A20" s="31"/>
      <c r="B20" s="32" t="s">
        <v>89</v>
      </c>
      <c r="C20" s="32"/>
      <c r="D20" s="33" t="s">
        <v>90</v>
      </c>
      <c r="E20" s="34"/>
      <c r="F20" s="34">
        <f>SUM(F21)</f>
        <v>15000</v>
      </c>
      <c r="G20" s="35">
        <v>75000</v>
      </c>
      <c r="H20" s="29"/>
      <c r="I20" s="29"/>
      <c r="J20" s="29"/>
      <c r="K20" s="29"/>
      <c r="L20" s="29"/>
    </row>
    <row r="21" spans="1:12" s="42" customFormat="1" ht="34.5" customHeight="1">
      <c r="A21" s="36"/>
      <c r="B21" s="37"/>
      <c r="C21" s="43" t="s">
        <v>10</v>
      </c>
      <c r="D21" s="38" t="s">
        <v>11</v>
      </c>
      <c r="E21" s="39"/>
      <c r="F21" s="39">
        <v>15000</v>
      </c>
      <c r="G21" s="40">
        <v>75000</v>
      </c>
      <c r="H21" s="41"/>
      <c r="I21" s="41"/>
      <c r="J21" s="41"/>
      <c r="K21" s="41"/>
      <c r="L21" s="41"/>
    </row>
    <row r="22" spans="1:12" s="30" customFormat="1" ht="36.75" customHeight="1">
      <c r="A22" s="24" t="s">
        <v>12</v>
      </c>
      <c r="B22" s="25"/>
      <c r="C22" s="25"/>
      <c r="D22" s="26" t="s">
        <v>13</v>
      </c>
      <c r="E22" s="27"/>
      <c r="F22" s="27">
        <f>SUM(F23)</f>
        <v>2572</v>
      </c>
      <c r="G22" s="28">
        <v>1274733</v>
      </c>
      <c r="H22" s="29"/>
      <c r="I22" s="29"/>
      <c r="J22" s="29"/>
      <c r="K22" s="29"/>
      <c r="L22" s="29"/>
    </row>
    <row r="23" spans="1:12" s="30" customFormat="1" ht="28.5" customHeight="1">
      <c r="A23" s="31"/>
      <c r="B23" s="32" t="s">
        <v>14</v>
      </c>
      <c r="C23" s="32"/>
      <c r="D23" s="33" t="s">
        <v>15</v>
      </c>
      <c r="E23" s="34"/>
      <c r="F23" s="34">
        <f>SUM(F24:F24)</f>
        <v>2572</v>
      </c>
      <c r="G23" s="35">
        <v>1073019</v>
      </c>
      <c r="H23" s="29"/>
      <c r="I23" s="29"/>
      <c r="J23" s="29"/>
      <c r="K23" s="29"/>
      <c r="L23" s="29"/>
    </row>
    <row r="24" spans="1:12" s="42" customFormat="1" ht="34.5" customHeight="1">
      <c r="A24" s="36"/>
      <c r="B24" s="37"/>
      <c r="C24" s="43" t="s">
        <v>56</v>
      </c>
      <c r="D24" s="38" t="s">
        <v>57</v>
      </c>
      <c r="E24" s="39"/>
      <c r="F24" s="39">
        <v>2572</v>
      </c>
      <c r="G24" s="40">
        <v>9572</v>
      </c>
      <c r="H24" s="41"/>
      <c r="I24" s="41"/>
      <c r="J24" s="41"/>
      <c r="K24" s="41"/>
      <c r="L24" s="41"/>
    </row>
    <row r="25" spans="1:12" s="30" customFormat="1" ht="60" customHeight="1">
      <c r="A25" s="24" t="s">
        <v>24</v>
      </c>
      <c r="B25" s="25"/>
      <c r="C25" s="25"/>
      <c r="D25" s="26" t="s">
        <v>25</v>
      </c>
      <c r="E25" s="27">
        <f>SUM(E26,E28)</f>
        <v>3000</v>
      </c>
      <c r="F25" s="27">
        <f>SUM(F26,F28)</f>
        <v>4500</v>
      </c>
      <c r="G25" s="28">
        <v>155500</v>
      </c>
      <c r="H25" s="29"/>
      <c r="I25" s="29"/>
      <c r="J25" s="29"/>
      <c r="K25" s="29"/>
      <c r="L25" s="29"/>
    </row>
    <row r="26" spans="1:12" s="30" customFormat="1" ht="34.5" customHeight="1">
      <c r="A26" s="31"/>
      <c r="B26" s="32" t="s">
        <v>58</v>
      </c>
      <c r="C26" s="32"/>
      <c r="D26" s="33" t="s">
        <v>59</v>
      </c>
      <c r="E26" s="34"/>
      <c r="F26" s="34">
        <f>SUM(F27:F27)</f>
        <v>1500</v>
      </c>
      <c r="G26" s="35">
        <v>7500</v>
      </c>
      <c r="H26" s="29"/>
      <c r="I26" s="29"/>
      <c r="J26" s="29"/>
      <c r="K26" s="29"/>
      <c r="L26" s="29"/>
    </row>
    <row r="27" spans="1:12" s="42" customFormat="1" ht="34.5" customHeight="1">
      <c r="A27" s="36"/>
      <c r="B27" s="37"/>
      <c r="C27" s="37" t="s">
        <v>16</v>
      </c>
      <c r="D27" s="38" t="s">
        <v>17</v>
      </c>
      <c r="E27" s="39"/>
      <c r="F27" s="39">
        <v>1500</v>
      </c>
      <c r="G27" s="40">
        <v>7500</v>
      </c>
      <c r="H27" s="41"/>
      <c r="I27" s="41"/>
      <c r="J27" s="41"/>
      <c r="K27" s="41"/>
      <c r="L27" s="41"/>
    </row>
    <row r="28" spans="1:12" s="30" customFormat="1" ht="34.5" customHeight="1">
      <c r="A28" s="31"/>
      <c r="B28" s="32" t="s">
        <v>83</v>
      </c>
      <c r="C28" s="32"/>
      <c r="D28" s="33" t="s">
        <v>84</v>
      </c>
      <c r="E28" s="34">
        <f>SUM(E29:E31)</f>
        <v>3000</v>
      </c>
      <c r="F28" s="34">
        <f>SUM(F29:F31)</f>
        <v>3000</v>
      </c>
      <c r="G28" s="35">
        <v>136000</v>
      </c>
      <c r="H28" s="29"/>
      <c r="I28" s="29"/>
      <c r="J28" s="29"/>
      <c r="K28" s="29"/>
      <c r="L28" s="29"/>
    </row>
    <row r="29" spans="1:12" s="42" customFormat="1" ht="34.5" customHeight="1">
      <c r="A29" s="36"/>
      <c r="B29" s="37"/>
      <c r="C29" s="37" t="s">
        <v>10</v>
      </c>
      <c r="D29" s="38" t="s">
        <v>11</v>
      </c>
      <c r="E29" s="39">
        <v>1800</v>
      </c>
      <c r="F29" s="39"/>
      <c r="G29" s="40">
        <v>18500</v>
      </c>
      <c r="H29" s="41"/>
      <c r="I29" s="41"/>
      <c r="J29" s="41"/>
      <c r="K29" s="41"/>
      <c r="L29" s="41"/>
    </row>
    <row r="30" spans="1:12" s="42" customFormat="1" ht="34.5" customHeight="1">
      <c r="A30" s="36"/>
      <c r="B30" s="37"/>
      <c r="C30" s="37" t="s">
        <v>85</v>
      </c>
      <c r="D30" s="38" t="s">
        <v>86</v>
      </c>
      <c r="E30" s="39">
        <v>1200</v>
      </c>
      <c r="F30" s="39"/>
      <c r="G30" s="40">
        <v>6800</v>
      </c>
      <c r="H30" s="41"/>
      <c r="I30" s="41"/>
      <c r="J30" s="41"/>
      <c r="K30" s="41"/>
      <c r="L30" s="41"/>
    </row>
    <row r="31" spans="1:12" s="42" customFormat="1" ht="45">
      <c r="A31" s="36"/>
      <c r="B31" s="37"/>
      <c r="C31" s="37" t="s">
        <v>54</v>
      </c>
      <c r="D31" s="38" t="s">
        <v>55</v>
      </c>
      <c r="E31" s="39"/>
      <c r="F31" s="39">
        <v>3000</v>
      </c>
      <c r="G31" s="40">
        <v>62000</v>
      </c>
      <c r="H31" s="41"/>
      <c r="I31" s="41"/>
      <c r="J31" s="41"/>
      <c r="K31" s="41"/>
      <c r="L31" s="41"/>
    </row>
    <row r="32" spans="1:12" s="30" customFormat="1" ht="33.75" customHeight="1">
      <c r="A32" s="24" t="s">
        <v>41</v>
      </c>
      <c r="B32" s="25"/>
      <c r="C32" s="25"/>
      <c r="D32" s="26" t="s">
        <v>43</v>
      </c>
      <c r="E32" s="27">
        <f>SUM(E33)</f>
        <v>45000</v>
      </c>
      <c r="F32" s="27">
        <f>SUM(F33)</f>
        <v>20000</v>
      </c>
      <c r="G32" s="28">
        <v>4559397</v>
      </c>
      <c r="H32" s="29"/>
      <c r="I32" s="29"/>
      <c r="J32" s="29"/>
      <c r="K32" s="29"/>
      <c r="L32" s="29"/>
    </row>
    <row r="33" spans="1:12" s="30" customFormat="1" ht="34.5" customHeight="1">
      <c r="A33" s="31"/>
      <c r="B33" s="32" t="s">
        <v>42</v>
      </c>
      <c r="C33" s="32"/>
      <c r="D33" s="33" t="s">
        <v>44</v>
      </c>
      <c r="E33" s="34">
        <f>SUM(E34:E35)</f>
        <v>45000</v>
      </c>
      <c r="F33" s="34">
        <f>SUM(F34:F34)</f>
        <v>20000</v>
      </c>
      <c r="G33" s="35">
        <v>3019281</v>
      </c>
      <c r="H33" s="29"/>
      <c r="I33" s="29"/>
      <c r="J33" s="29"/>
      <c r="K33" s="29"/>
      <c r="L33" s="29"/>
    </row>
    <row r="34" spans="1:12" s="42" customFormat="1" ht="34.5" customHeight="1">
      <c r="A34" s="36"/>
      <c r="B34" s="37"/>
      <c r="C34" s="37" t="s">
        <v>60</v>
      </c>
      <c r="D34" s="38" t="s">
        <v>61</v>
      </c>
      <c r="E34" s="39"/>
      <c r="F34" s="39">
        <v>20000</v>
      </c>
      <c r="G34" s="40">
        <v>51867</v>
      </c>
      <c r="H34" s="41"/>
      <c r="I34" s="41"/>
      <c r="J34" s="41"/>
      <c r="K34" s="41"/>
      <c r="L34" s="41"/>
    </row>
    <row r="35" spans="1:12" s="42" customFormat="1" ht="34.5" customHeight="1">
      <c r="A35" s="36"/>
      <c r="B35" s="37"/>
      <c r="C35" s="37" t="s">
        <v>34</v>
      </c>
      <c r="D35" s="38" t="s">
        <v>35</v>
      </c>
      <c r="E35" s="39">
        <v>45000</v>
      </c>
      <c r="F35" s="39"/>
      <c r="G35" s="40">
        <v>5000</v>
      </c>
      <c r="H35" s="41"/>
      <c r="I35" s="41"/>
      <c r="J35" s="41"/>
      <c r="K35" s="41"/>
      <c r="L35" s="41"/>
    </row>
    <row r="36" spans="1:12" s="30" customFormat="1" ht="33.75" customHeight="1">
      <c r="A36" s="24" t="s">
        <v>62</v>
      </c>
      <c r="B36" s="25"/>
      <c r="C36" s="25"/>
      <c r="D36" s="26" t="s">
        <v>63</v>
      </c>
      <c r="E36" s="27">
        <f>SUM(E37,E40)</f>
        <v>35000</v>
      </c>
      <c r="F36" s="27">
        <f>SUM(F37,F40)</f>
        <v>17500</v>
      </c>
      <c r="G36" s="28">
        <v>145500</v>
      </c>
      <c r="H36" s="29"/>
      <c r="I36" s="29"/>
      <c r="J36" s="29"/>
      <c r="K36" s="29"/>
      <c r="L36" s="29"/>
    </row>
    <row r="37" spans="1:12" s="30" customFormat="1" ht="34.5" customHeight="1">
      <c r="A37" s="31"/>
      <c r="B37" s="32" t="s">
        <v>64</v>
      </c>
      <c r="C37" s="32"/>
      <c r="D37" s="33" t="s">
        <v>65</v>
      </c>
      <c r="E37" s="34">
        <f>SUM(E38:E39)</f>
        <v>35000</v>
      </c>
      <c r="F37" s="34">
        <f>SUM(F38:F38)</f>
        <v>10000</v>
      </c>
      <c r="G37" s="35">
        <v>55000</v>
      </c>
      <c r="H37" s="29"/>
      <c r="I37" s="29"/>
      <c r="J37" s="29"/>
      <c r="K37" s="29"/>
      <c r="L37" s="29"/>
    </row>
    <row r="38" spans="1:12" s="42" customFormat="1" ht="60">
      <c r="A38" s="36"/>
      <c r="B38" s="37"/>
      <c r="C38" s="37" t="s">
        <v>66</v>
      </c>
      <c r="D38" s="38" t="s">
        <v>67</v>
      </c>
      <c r="E38" s="39"/>
      <c r="F38" s="39">
        <v>10000</v>
      </c>
      <c r="G38" s="40">
        <v>30000</v>
      </c>
      <c r="H38" s="41"/>
      <c r="I38" s="41"/>
      <c r="J38" s="41"/>
      <c r="K38" s="41"/>
      <c r="L38" s="41"/>
    </row>
    <row r="39" spans="1:12" s="42" customFormat="1" ht="105">
      <c r="A39" s="36"/>
      <c r="B39" s="37"/>
      <c r="C39" s="37" t="s">
        <v>51</v>
      </c>
      <c r="D39" s="38" t="s">
        <v>68</v>
      </c>
      <c r="E39" s="39">
        <v>35000</v>
      </c>
      <c r="F39" s="39"/>
      <c r="G39" s="40">
        <v>25000</v>
      </c>
      <c r="H39" s="41"/>
      <c r="I39" s="41"/>
      <c r="J39" s="41"/>
      <c r="K39" s="41"/>
      <c r="L39" s="41"/>
    </row>
    <row r="40" spans="1:12" s="30" customFormat="1" ht="34.5" customHeight="1">
      <c r="A40" s="31"/>
      <c r="B40" s="32" t="s">
        <v>69</v>
      </c>
      <c r="C40" s="32"/>
      <c r="D40" s="33" t="s">
        <v>70</v>
      </c>
      <c r="E40" s="34">
        <f>SUM(E41:E42)</f>
        <v>0</v>
      </c>
      <c r="F40" s="34">
        <f>SUM(F41:F42)</f>
        <v>7500</v>
      </c>
      <c r="G40" s="35">
        <v>90500</v>
      </c>
      <c r="H40" s="29"/>
      <c r="I40" s="29"/>
      <c r="J40" s="29"/>
      <c r="K40" s="29"/>
      <c r="L40" s="29"/>
    </row>
    <row r="41" spans="1:12" s="42" customFormat="1" ht="30">
      <c r="A41" s="36"/>
      <c r="B41" s="37"/>
      <c r="C41" s="37" t="s">
        <v>16</v>
      </c>
      <c r="D41" s="38" t="s">
        <v>17</v>
      </c>
      <c r="E41" s="39"/>
      <c r="F41" s="39">
        <v>5500</v>
      </c>
      <c r="G41" s="40">
        <v>12750</v>
      </c>
      <c r="H41" s="41"/>
      <c r="I41" s="41"/>
      <c r="J41" s="41"/>
      <c r="K41" s="41"/>
      <c r="L41" s="41"/>
    </row>
    <row r="42" spans="1:12" s="42" customFormat="1" ht="25.5" customHeight="1">
      <c r="A42" s="36"/>
      <c r="B42" s="37"/>
      <c r="C42" s="37" t="s">
        <v>10</v>
      </c>
      <c r="D42" s="38" t="s">
        <v>11</v>
      </c>
      <c r="E42" s="39"/>
      <c r="F42" s="39">
        <v>2000</v>
      </c>
      <c r="G42" s="40">
        <v>12300</v>
      </c>
      <c r="H42" s="41"/>
      <c r="I42" s="41"/>
      <c r="J42" s="41"/>
      <c r="K42" s="41"/>
      <c r="L42" s="41"/>
    </row>
    <row r="43" spans="1:12" s="30" customFormat="1" ht="42.75" customHeight="1">
      <c r="A43" s="24" t="s">
        <v>18</v>
      </c>
      <c r="B43" s="25"/>
      <c r="C43" s="25"/>
      <c r="D43" s="26" t="s">
        <v>19</v>
      </c>
      <c r="E43" s="27">
        <f>SUM(E44,E48,E51,E53)</f>
        <v>19700</v>
      </c>
      <c r="F43" s="27">
        <f>SUM(F44,F53)</f>
        <v>67500</v>
      </c>
      <c r="G43" s="28">
        <v>1858221</v>
      </c>
      <c r="H43" s="29"/>
      <c r="I43" s="29"/>
      <c r="J43" s="29"/>
      <c r="K43" s="29"/>
      <c r="L43" s="29"/>
    </row>
    <row r="44" spans="1:12" s="30" customFormat="1" ht="34.5" customHeight="1">
      <c r="A44" s="31"/>
      <c r="B44" s="32" t="s">
        <v>20</v>
      </c>
      <c r="C44" s="32"/>
      <c r="D44" s="33" t="s">
        <v>21</v>
      </c>
      <c r="E44" s="34">
        <f>SUM(E45:E47)</f>
        <v>7700</v>
      </c>
      <c r="F44" s="34">
        <f>SUM(F45:F47)</f>
        <v>22500</v>
      </c>
      <c r="G44" s="35">
        <v>1397285</v>
      </c>
      <c r="H44" s="29"/>
      <c r="I44" s="29"/>
      <c r="J44" s="29"/>
      <c r="K44" s="29"/>
      <c r="L44" s="29"/>
    </row>
    <row r="45" spans="1:12" s="42" customFormat="1" ht="27.75" customHeight="1">
      <c r="A45" s="36"/>
      <c r="B45" s="37"/>
      <c r="C45" s="37" t="s">
        <v>10</v>
      </c>
      <c r="D45" s="38" t="s">
        <v>11</v>
      </c>
      <c r="E45" s="39"/>
      <c r="F45" s="39">
        <v>10000</v>
      </c>
      <c r="G45" s="40">
        <v>10000</v>
      </c>
      <c r="H45" s="41"/>
      <c r="I45" s="41"/>
      <c r="J45" s="41"/>
      <c r="K45" s="41"/>
      <c r="L45" s="41"/>
    </row>
    <row r="46" spans="1:12" s="42" customFormat="1" ht="45.75" customHeight="1">
      <c r="A46" s="36"/>
      <c r="B46" s="37"/>
      <c r="C46" s="37" t="s">
        <v>34</v>
      </c>
      <c r="D46" s="38" t="s">
        <v>71</v>
      </c>
      <c r="E46" s="39"/>
      <c r="F46" s="39">
        <v>12500</v>
      </c>
      <c r="G46" s="40">
        <v>102500</v>
      </c>
      <c r="H46" s="41"/>
      <c r="I46" s="41"/>
      <c r="J46" s="41"/>
      <c r="K46" s="41"/>
      <c r="L46" s="41"/>
    </row>
    <row r="47" spans="1:12" s="42" customFormat="1" ht="95.25" customHeight="1">
      <c r="A47" s="36"/>
      <c r="B47" s="37"/>
      <c r="C47" s="37" t="s">
        <v>45</v>
      </c>
      <c r="D47" s="38" t="s">
        <v>79</v>
      </c>
      <c r="E47" s="39">
        <v>7700</v>
      </c>
      <c r="F47" s="39"/>
      <c r="G47" s="40">
        <v>52300</v>
      </c>
      <c r="H47" s="41"/>
      <c r="I47" s="41"/>
      <c r="J47" s="41"/>
      <c r="K47" s="41"/>
      <c r="L47" s="41"/>
    </row>
    <row r="48" spans="1:12" s="30" customFormat="1" ht="34.5" customHeight="1">
      <c r="A48" s="31"/>
      <c r="B48" s="32" t="s">
        <v>72</v>
      </c>
      <c r="C48" s="32"/>
      <c r="D48" s="33" t="s">
        <v>73</v>
      </c>
      <c r="E48" s="34">
        <f>SUM(E49:E50)</f>
        <v>6000</v>
      </c>
      <c r="F48" s="34"/>
      <c r="G48" s="35">
        <v>0</v>
      </c>
      <c r="H48" s="29"/>
      <c r="I48" s="29"/>
      <c r="J48" s="29"/>
      <c r="K48" s="29"/>
      <c r="L48" s="29"/>
    </row>
    <row r="49" spans="1:12" s="42" customFormat="1" ht="27.75" customHeight="1">
      <c r="A49" s="36"/>
      <c r="B49" s="37"/>
      <c r="C49" s="37" t="s">
        <v>16</v>
      </c>
      <c r="D49" s="38" t="s">
        <v>17</v>
      </c>
      <c r="E49" s="39">
        <v>3000</v>
      </c>
      <c r="F49" s="39"/>
      <c r="G49" s="40">
        <v>0</v>
      </c>
      <c r="H49" s="41"/>
      <c r="I49" s="41"/>
      <c r="J49" s="41"/>
      <c r="K49" s="41"/>
      <c r="L49" s="41"/>
    </row>
    <row r="50" spans="1:12" s="42" customFormat="1" ht="27.75" customHeight="1">
      <c r="A50" s="36"/>
      <c r="B50" s="37"/>
      <c r="C50" s="37" t="s">
        <v>10</v>
      </c>
      <c r="D50" s="38" t="s">
        <v>11</v>
      </c>
      <c r="E50" s="39">
        <v>3000</v>
      </c>
      <c r="F50" s="39"/>
      <c r="G50" s="40">
        <v>0</v>
      </c>
      <c r="H50" s="41"/>
      <c r="I50" s="41"/>
      <c r="J50" s="41"/>
      <c r="K50" s="41"/>
      <c r="L50" s="41"/>
    </row>
    <row r="51" spans="1:12" s="30" customFormat="1" ht="34.5" customHeight="1">
      <c r="A51" s="31"/>
      <c r="B51" s="32" t="s">
        <v>74</v>
      </c>
      <c r="C51" s="32"/>
      <c r="D51" s="33" t="s">
        <v>75</v>
      </c>
      <c r="E51" s="34">
        <f>SUM(E52)</f>
        <v>6000</v>
      </c>
      <c r="F51" s="34"/>
      <c r="G51" s="35">
        <v>6200</v>
      </c>
      <c r="H51" s="29"/>
      <c r="I51" s="29"/>
      <c r="J51" s="29"/>
      <c r="K51" s="29"/>
      <c r="L51" s="29"/>
    </row>
    <row r="52" spans="1:12" s="42" customFormat="1" ht="34.5" customHeight="1">
      <c r="A52" s="36"/>
      <c r="B52" s="37"/>
      <c r="C52" s="37" t="s">
        <v>10</v>
      </c>
      <c r="D52" s="38" t="s">
        <v>11</v>
      </c>
      <c r="E52" s="39">
        <v>6000</v>
      </c>
      <c r="F52" s="39"/>
      <c r="G52" s="40">
        <v>4200</v>
      </c>
      <c r="H52" s="41"/>
      <c r="I52" s="41"/>
      <c r="J52" s="41"/>
      <c r="K52" s="41"/>
      <c r="L52" s="41"/>
    </row>
    <row r="53" spans="1:12" s="30" customFormat="1" ht="34.5" customHeight="1">
      <c r="A53" s="31"/>
      <c r="B53" s="32" t="s">
        <v>76</v>
      </c>
      <c r="C53" s="32"/>
      <c r="D53" s="33" t="s">
        <v>77</v>
      </c>
      <c r="E53" s="34"/>
      <c r="F53" s="34">
        <f>SUM(F54:F54)</f>
        <v>45000</v>
      </c>
      <c r="G53" s="35">
        <v>45000</v>
      </c>
      <c r="H53" s="29"/>
      <c r="I53" s="29"/>
      <c r="J53" s="29"/>
      <c r="K53" s="29"/>
      <c r="L53" s="29"/>
    </row>
    <row r="54" spans="1:12" s="42" customFormat="1" ht="90">
      <c r="A54" s="36"/>
      <c r="B54" s="37"/>
      <c r="C54" s="37" t="s">
        <v>45</v>
      </c>
      <c r="D54" s="38" t="s">
        <v>79</v>
      </c>
      <c r="E54" s="39"/>
      <c r="F54" s="39">
        <v>45000</v>
      </c>
      <c r="G54" s="40">
        <v>45000</v>
      </c>
      <c r="H54" s="41"/>
      <c r="I54" s="41"/>
      <c r="J54" s="41"/>
      <c r="K54" s="41"/>
      <c r="L54" s="41"/>
    </row>
    <row r="55" spans="1:12" s="30" customFormat="1" ht="42.75" customHeight="1">
      <c r="A55" s="24" t="s">
        <v>47</v>
      </c>
      <c r="B55" s="25"/>
      <c r="C55" s="25"/>
      <c r="D55" s="26" t="s">
        <v>48</v>
      </c>
      <c r="E55" s="27"/>
      <c r="F55" s="27">
        <f>SUM(F56,F59)</f>
        <v>27000</v>
      </c>
      <c r="G55" s="28">
        <v>395800</v>
      </c>
      <c r="H55" s="29"/>
      <c r="I55" s="29"/>
      <c r="J55" s="29"/>
      <c r="K55" s="29"/>
      <c r="L55" s="29"/>
    </row>
    <row r="56" spans="1:12" s="30" customFormat="1" ht="34.5" customHeight="1">
      <c r="A56" s="31"/>
      <c r="B56" s="32" t="s">
        <v>49</v>
      </c>
      <c r="C56" s="32"/>
      <c r="D56" s="33" t="s">
        <v>78</v>
      </c>
      <c r="E56" s="34"/>
      <c r="F56" s="34">
        <f>SUM(F57:F58)</f>
        <v>24000</v>
      </c>
      <c r="G56" s="35">
        <v>319000</v>
      </c>
      <c r="H56" s="29"/>
      <c r="I56" s="29"/>
      <c r="J56" s="29"/>
      <c r="K56" s="29"/>
      <c r="L56" s="29"/>
    </row>
    <row r="57" spans="1:12" s="42" customFormat="1" ht="61.5" customHeight="1">
      <c r="A57" s="36"/>
      <c r="B57" s="37"/>
      <c r="C57" s="37" t="s">
        <v>50</v>
      </c>
      <c r="D57" s="38" t="s">
        <v>82</v>
      </c>
      <c r="E57" s="39"/>
      <c r="F57" s="39">
        <v>17000</v>
      </c>
      <c r="G57" s="40">
        <v>237000</v>
      </c>
      <c r="H57" s="41"/>
      <c r="I57" s="41"/>
      <c r="J57" s="41"/>
      <c r="K57" s="41"/>
      <c r="L57" s="41"/>
    </row>
    <row r="58" spans="1:12" s="42" customFormat="1" ht="78.75" customHeight="1">
      <c r="A58" s="36"/>
      <c r="B58" s="37"/>
      <c r="C58" s="37" t="s">
        <v>51</v>
      </c>
      <c r="D58" s="38" t="s">
        <v>53</v>
      </c>
      <c r="E58" s="39"/>
      <c r="F58" s="39">
        <v>7000</v>
      </c>
      <c r="G58" s="40">
        <v>77000</v>
      </c>
      <c r="H58" s="41"/>
      <c r="I58" s="41"/>
      <c r="J58" s="41"/>
      <c r="K58" s="41"/>
      <c r="L58" s="41"/>
    </row>
    <row r="59" spans="1:12" s="30" customFormat="1" ht="34.5" customHeight="1">
      <c r="A59" s="31"/>
      <c r="B59" s="32" t="s">
        <v>80</v>
      </c>
      <c r="C59" s="32"/>
      <c r="D59" s="33" t="s">
        <v>81</v>
      </c>
      <c r="E59" s="34"/>
      <c r="F59" s="34">
        <f>SUM(F60)</f>
        <v>3000</v>
      </c>
      <c r="G59" s="35">
        <v>76800</v>
      </c>
      <c r="H59" s="29"/>
      <c r="I59" s="29"/>
      <c r="J59" s="29"/>
      <c r="K59" s="29"/>
      <c r="L59" s="29"/>
    </row>
    <row r="60" spans="1:12" s="42" customFormat="1" ht="61.5" customHeight="1" thickBot="1">
      <c r="A60" s="36"/>
      <c r="B60" s="37"/>
      <c r="C60" s="37" t="s">
        <v>50</v>
      </c>
      <c r="D60" s="38" t="s">
        <v>82</v>
      </c>
      <c r="E60" s="39"/>
      <c r="F60" s="39">
        <v>3000</v>
      </c>
      <c r="G60" s="40">
        <v>76800</v>
      </c>
      <c r="H60" s="41"/>
      <c r="I60" s="41"/>
      <c r="J60" s="41"/>
      <c r="K60" s="41"/>
      <c r="L60" s="41"/>
    </row>
    <row r="61" spans="1:8" s="50" customFormat="1" ht="30" customHeight="1" thickBot="1" thickTop="1">
      <c r="A61" s="44"/>
      <c r="B61" s="45"/>
      <c r="C61" s="45"/>
      <c r="D61" s="46" t="s">
        <v>22</v>
      </c>
      <c r="E61" s="47">
        <f>SUM(E8,E12,E15,E22,E25,E32,E36,E43,E55)</f>
        <v>152700</v>
      </c>
      <c r="F61" s="47">
        <f>SUM(F8,F12,F15,F22,F25,F32,F36,F43,F55)</f>
        <v>176072</v>
      </c>
      <c r="G61" s="48">
        <v>12480388</v>
      </c>
      <c r="H61" s="49"/>
    </row>
    <row r="62" ht="13.5" thickTop="1"/>
  </sheetData>
  <mergeCells count="3">
    <mergeCell ref="F2:G2"/>
    <mergeCell ref="F3:G3"/>
    <mergeCell ref="A5:G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scale="52" r:id="rId1"/>
  <headerFooter alignWithMargins="0">
    <oddHeader>&amp;C&amp;P</oddHeader>
  </headerFooter>
  <rowBreaks count="1" manualBreakCount="1">
    <brk id="42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</dc:creator>
  <cp:keywords/>
  <dc:description/>
  <cp:lastModifiedBy>ug osie</cp:lastModifiedBy>
  <cp:lastPrinted>2005-11-10T13:05:56Z</cp:lastPrinted>
  <dcterms:created xsi:type="dcterms:W3CDTF">2005-04-20T10:39:18Z</dcterms:created>
  <dcterms:modified xsi:type="dcterms:W3CDTF">2005-11-29T14:35:56Z</dcterms:modified>
  <cp:category/>
  <cp:version/>
  <cp:contentType/>
  <cp:contentStatus/>
</cp:coreProperties>
</file>