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'Arkusz1'!$A$2:$I$94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<sst xmlns="http://schemas.openxmlformats.org/spreadsheetml/2006/main" count="179" uniqueCount="139">
  <si>
    <t>Załącznik nr 1</t>
  </si>
  <si>
    <t>DZIAŁ</t>
  </si>
  <si>
    <t>ROZDZIAŁ</t>
  </si>
  <si>
    <t>§</t>
  </si>
  <si>
    <t>TREŚĆ</t>
  </si>
  <si>
    <t>KWOTA W ZŁ.</t>
  </si>
  <si>
    <t>010</t>
  </si>
  <si>
    <t>ROLNICTWO I ŁOWIECTWO</t>
  </si>
  <si>
    <t>630</t>
  </si>
  <si>
    <t>750</t>
  </si>
  <si>
    <t>751</t>
  </si>
  <si>
    <t>756</t>
  </si>
  <si>
    <t>757</t>
  </si>
  <si>
    <t>758</t>
  </si>
  <si>
    <t>900</t>
  </si>
  <si>
    <t>TURYSTYKA</t>
  </si>
  <si>
    <t>ADMINISTRACJA PUBLICZNA</t>
  </si>
  <si>
    <t>DOCHODY OD OSÓB PRAWNYCH, OD OSÓB FIZYCZNYCH I OD INNYCH JEDNOSTEK NIE POSIADAJĄCYCH OSOBOWOŚCI PRAWNEJ</t>
  </si>
  <si>
    <t>OBSŁUGA DŁUGU PUBLICZNEGO</t>
  </si>
  <si>
    <t>RÓŻNE ROZLICZENIA</t>
  </si>
  <si>
    <t>OPIEKA SPOŁECZNA</t>
  </si>
  <si>
    <t>Wpływy z usług</t>
  </si>
  <si>
    <t>01095</t>
  </si>
  <si>
    <t>Pozostała działalność</t>
  </si>
  <si>
    <t>63095</t>
  </si>
  <si>
    <t>75011</t>
  </si>
  <si>
    <t>75020</t>
  </si>
  <si>
    <t>Urzędy wojewódzkie</t>
  </si>
  <si>
    <t>Dotacje celowe otrzymane z budżetu państwa na realizację zadań bieżących z zakresu administracji rządowej oraz innych zadań zleconych gminie ustawami</t>
  </si>
  <si>
    <t>Starostwa powiatowe</t>
  </si>
  <si>
    <t>75023</t>
  </si>
  <si>
    <t>Urzędy gmin</t>
  </si>
  <si>
    <t>Wpływy z różnych opłat</t>
  </si>
  <si>
    <t>Wpływy z opłat za zezwolenia na sprzedaż alkoholu</t>
  </si>
  <si>
    <t>75101</t>
  </si>
  <si>
    <t>Urzędy naczelnych organów władzy państwowej, kontroli i ochrony prawa</t>
  </si>
  <si>
    <t>75601</t>
  </si>
  <si>
    <t>75615</t>
  </si>
  <si>
    <t>75616</t>
  </si>
  <si>
    <t>75621</t>
  </si>
  <si>
    <t>Wpływy z podatku dochodowego od osób fizycznych</t>
  </si>
  <si>
    <t>Wpływy z podatku rolnego, podatku leśnego, podatku od spadków i darowizn, podatku od czynności cywilnoprawnych oraz podatków i opłat lokalnych od osób fizycznych</t>
  </si>
  <si>
    <t>Udziały gmin w podatkach stanowiących dochód budżetu państwa</t>
  </si>
  <si>
    <t>75703</t>
  </si>
  <si>
    <t>75801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</si>
  <si>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</si>
  <si>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</si>
  <si>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</si>
  <si>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</si>
  <si>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</si>
  <si>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</si>
  <si>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</si>
  <si>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Wpływy z opłaty miejscowej</t>
  </si>
  <si>
    <t>Odsetki od nieterminowych wpłat z tytułu podatków i opłat</t>
  </si>
  <si>
    <t>Podatek dochodowy od osób fizycznych</t>
  </si>
  <si>
    <t>Podatek dochodowy od osób prawnych</t>
  </si>
  <si>
    <t>Obsługa krajowych skarbowych papierów wartościowych</t>
  </si>
  <si>
    <t>Pozostałe odsetki</t>
  </si>
  <si>
    <t>Część oświatowa subwencji ogólnej dla jednostek samorządu terytorialnego</t>
  </si>
  <si>
    <t>Subwencje ogólne z budżetu państwa</t>
  </si>
  <si>
    <t>Składki na ubezpieczenie zdrowotne opłacane za osoby pobierające niektóre świadczenia z pomocy społecznej</t>
  </si>
  <si>
    <t>Podatek od czynności cywilnoprawnych</t>
  </si>
  <si>
    <t>Dotacje celowe otrzymane z powiatu na zadania bieżące realizowane na podstawie porozumień między jednostkami samorządu terytorialnego</t>
  </si>
  <si>
    <t>Podatek od działalności gospodarczej osób fizycznych, opłacany w formie karty podatkowej</t>
  </si>
  <si>
    <t>Zasiłki rodzinne, pielęgnacyjne i wychowawcze</t>
  </si>
  <si>
    <t>Ośrodki pomocy społecznej</t>
  </si>
  <si>
    <t>Usługi opiekuńcze i specjalistyczne usługi opiekuńcze</t>
  </si>
  <si>
    <t>90095</t>
  </si>
  <si>
    <t>OGÓŁEM</t>
  </si>
  <si>
    <t>Dochody z najmu i dzierżawy składników majątkowych Skarbu Państwa  jednostek samorządu terytorialnego lub innych jednostek zaliczanych do sektora finansów publicznych oraz innych umów  o podobnym charakterze</t>
  </si>
  <si>
    <t>754</t>
  </si>
  <si>
    <t>BEZPIECZEŃSTWO PUBLICZNE I OCHRONA PRZECIWPOŻAROWA</t>
  </si>
  <si>
    <t>75412</t>
  </si>
  <si>
    <t>Ochotnicze straże pożarne</t>
  </si>
  <si>
    <t>GOSPODARKA KOMUNALNA    I OCHRONA ŚRODOWISKA</t>
  </si>
  <si>
    <t>01003</t>
  </si>
  <si>
    <t>Upowszechnianie doradztwa rolniczego</t>
  </si>
  <si>
    <t>75618</t>
  </si>
  <si>
    <t>Wpływy z innych opłat stanowiących dochody jedn. samorządu terytor. Na podstawie ustaw</t>
  </si>
  <si>
    <t>URZĘDY NACZELNYCH ORGANÓW WŁADZY PAŃSTWOWEJ,  KONTROLI I OCHRONY PRAWA ORAZ SĄDOWNICTWA</t>
  </si>
  <si>
    <t>Dochody z najmu i dzierżawy składników majątkowych Skarbu Państwa  jednostek samorządu terytorialnego lub innych jednostek zaliczanych do sektora finansów publicznych oraz innych umów                                    o podobnym charakterze</t>
  </si>
  <si>
    <t>do budżetu Gminy Osie na 2004 rok</t>
  </si>
  <si>
    <t>PLAN DOCHODÓW BUDŻETOWYCH NA 2004 ROK</t>
  </si>
  <si>
    <t>Dotacja celowa z funduszy celowych na realizację zadań biezących jednostek z sektora finansów publicznych</t>
  </si>
  <si>
    <t>75807</t>
  </si>
  <si>
    <t>Część wyrównawcza subwencji ogólnej dla gmin</t>
  </si>
  <si>
    <t>Zasiłki i pomoc w naturze oraz składki na ubezp. społeczne</t>
  </si>
  <si>
    <t>852</t>
  </si>
  <si>
    <t>85213</t>
  </si>
  <si>
    <t>85214</t>
  </si>
  <si>
    <t>85216</t>
  </si>
  <si>
    <t>85219</t>
  </si>
  <si>
    <t>85228</t>
  </si>
  <si>
    <t>400</t>
  </si>
  <si>
    <t>40002</t>
  </si>
  <si>
    <t>Wytwarzanie i zaopatrzenie w energię elektryczną, gaz i wodę</t>
  </si>
  <si>
    <t>600</t>
  </si>
  <si>
    <t>Transport i lączność</t>
  </si>
  <si>
    <t>Dostarczanie wody</t>
  </si>
  <si>
    <t>60014</t>
  </si>
  <si>
    <t>Dotacja celowa otrzymana z powiatu na zadania bieżące realizowane na podstawie porozumień (umów) między j.s.t.</t>
  </si>
  <si>
    <t>Drogi publiczne powiatowe</t>
  </si>
  <si>
    <t xml:space="preserve">Wpływy z podatku rolnego, podatku leśnego, podatku od czynności cywilnoprawnych, podatku od spadków i darowizn oraz podatków i opłat lokalnych </t>
  </si>
  <si>
    <t>Wpływy z opłaty skarbowej</t>
  </si>
  <si>
    <t xml:space="preserve">Wpływy z opłaty administracyjnej za czynności urzędowe </t>
  </si>
  <si>
    <t>90001</t>
  </si>
  <si>
    <t>Gospodarka ściekowa i ochrona wód</t>
  </si>
  <si>
    <t>Wpływy z różnych dochodów</t>
  </si>
  <si>
    <t>90002</t>
  </si>
  <si>
    <t>Gospodarka odpadami</t>
  </si>
  <si>
    <t>Wpływy z tytulu odpłatnego nabycia prawa wlasności nieruchomości</t>
  </si>
  <si>
    <t>Wpływy ze sprzedaży wyrobów i skladnikow majątkowych</t>
  </si>
  <si>
    <t>0830</t>
  </si>
  <si>
    <t>0750</t>
  </si>
  <si>
    <t>2320</t>
  </si>
  <si>
    <t>0690</t>
  </si>
  <si>
    <t>2010</t>
  </si>
  <si>
    <t>0350</t>
  </si>
  <si>
    <t>0310</t>
  </si>
  <si>
    <t>0320</t>
  </si>
  <si>
    <t>0330</t>
  </si>
  <si>
    <t>0340</t>
  </si>
  <si>
    <t>0500</t>
  </si>
  <si>
    <t>2440</t>
  </si>
  <si>
    <t>0360</t>
  </si>
  <si>
    <t>0370</t>
  </si>
  <si>
    <t>0430</t>
  </si>
  <si>
    <t>0440</t>
  </si>
  <si>
    <t>0910</t>
  </si>
  <si>
    <t>0410</t>
  </si>
  <si>
    <t>0450</t>
  </si>
  <si>
    <t>0480</t>
  </si>
  <si>
    <t>0010</t>
  </si>
  <si>
    <t>0020</t>
  </si>
  <si>
    <t>0920</t>
  </si>
  <si>
    <t>2920</t>
  </si>
  <si>
    <t>0970</t>
  </si>
  <si>
    <t>0770</t>
  </si>
  <si>
    <t>0840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</si>
</sst>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Greek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tabSelected="1" zoomScale="75" zoomScaleNormal="75" zoomScaleSheetLayoutView="75" workbookViewId="0" topLeftCell="A1">
      <selection activeCell="G37" sqref="G37:I37"/>
    </sheetView>
  </sheetViews>
  <sheetFormatPr defaultColWidth="9.00390625" defaultRowHeight="12.75"/>
  <cols>
    <col min="1" max="1" width="9.125" style="3" customWidth="1"/>
    <col min="2" max="2" width="14.375" style="3" customWidth="1"/>
    <col min="3" max="3" width="9.125" style="3" customWidth="1"/>
    <col min="4" max="5" width="9.125" style="7" customWidth="1"/>
    <col min="6" max="6" width="22.375" style="7" customWidth="1"/>
    <col min="7" max="7" width="10.375" style="10" customWidth="1"/>
    <col min="8" max="9" width="9.125" style="10" customWidth="1"/>
    <col min="10" max="16384" width="9.125" style="2" customWidth="1"/>
  </cols>
  <sheetData>
    <row r="2" spans="1:9" s="6" customFormat="1" ht="43.5" customHeight="1">
      <c r="A2" s="8"/>
      <c r="B2" s="8"/>
      <c r="C2" s="8"/>
      <c r="D2" s="4"/>
      <c r="E2" s="22"/>
      <c r="F2" s="37" t="s">
        <v>0</v>
      </c>
      <c r="G2" s="37"/>
      <c r="H2" s="37"/>
      <c r="I2" s="37"/>
    </row>
    <row r="3" spans="1:9" s="6" customFormat="1" ht="19.5" customHeight="1">
      <c r="A3" s="8"/>
      <c r="B3" s="8"/>
      <c r="C3" s="8"/>
      <c r="D3" s="4"/>
      <c r="E3" s="42" t="s">
        <v>81</v>
      </c>
      <c r="F3" s="42"/>
      <c r="G3" s="42"/>
      <c r="H3" s="42"/>
      <c r="I3" s="42"/>
    </row>
    <row r="5" spans="1:9" ht="15">
      <c r="A5" s="46" t="s">
        <v>82</v>
      </c>
      <c r="B5" s="46"/>
      <c r="C5" s="46"/>
      <c r="D5" s="46"/>
      <c r="E5" s="46"/>
      <c r="F5" s="46"/>
      <c r="G5" s="46"/>
      <c r="H5" s="46"/>
      <c r="I5" s="46"/>
    </row>
    <row r="6" spans="1:9" ht="39" customHeight="1" thickBot="1">
      <c r="A6" s="47"/>
      <c r="B6" s="47"/>
      <c r="C6" s="47"/>
      <c r="D6" s="47"/>
      <c r="E6" s="47"/>
      <c r="F6" s="47"/>
      <c r="G6" s="47"/>
      <c r="H6" s="47"/>
      <c r="I6" s="47"/>
    </row>
    <row r="7" spans="1:9" s="5" customFormat="1" ht="24.75" customHeight="1" thickTop="1">
      <c r="A7" s="12" t="s">
        <v>1</v>
      </c>
      <c r="B7" s="13" t="s">
        <v>2</v>
      </c>
      <c r="C7" s="13" t="s">
        <v>3</v>
      </c>
      <c r="D7" s="38" t="s">
        <v>4</v>
      </c>
      <c r="E7" s="38"/>
      <c r="F7" s="38"/>
      <c r="G7" s="39" t="s">
        <v>5</v>
      </c>
      <c r="H7" s="39"/>
      <c r="I7" s="40"/>
    </row>
    <row r="8" spans="1:9" s="11" customFormat="1" ht="12" customHeight="1" thickBot="1">
      <c r="A8" s="18">
        <v>1</v>
      </c>
      <c r="B8" s="19">
        <v>2</v>
      </c>
      <c r="C8" s="19">
        <v>3</v>
      </c>
      <c r="D8" s="41">
        <v>4</v>
      </c>
      <c r="E8" s="41"/>
      <c r="F8" s="41"/>
      <c r="G8" s="43">
        <v>5</v>
      </c>
      <c r="H8" s="43"/>
      <c r="I8" s="44"/>
    </row>
    <row r="9" spans="1:9" s="6" customFormat="1" ht="24.75" customHeight="1" thickTop="1">
      <c r="A9" s="16" t="s">
        <v>6</v>
      </c>
      <c r="B9" s="17"/>
      <c r="C9" s="17"/>
      <c r="D9" s="45" t="s">
        <v>7</v>
      </c>
      <c r="E9" s="45"/>
      <c r="F9" s="45"/>
      <c r="G9" s="25">
        <f>SUM(G10,G12)</f>
        <v>4700</v>
      </c>
      <c r="H9" s="25"/>
      <c r="I9" s="26"/>
    </row>
    <row r="10" spans="1:9" ht="34.5" customHeight="1">
      <c r="A10" s="15"/>
      <c r="B10" s="1" t="s">
        <v>75</v>
      </c>
      <c r="C10" s="1"/>
      <c r="D10" s="27" t="s">
        <v>76</v>
      </c>
      <c r="E10" s="27"/>
      <c r="F10" s="27"/>
      <c r="G10" s="23">
        <f>SUM(G11)</f>
        <v>1800</v>
      </c>
      <c r="H10" s="23"/>
      <c r="I10" s="24"/>
    </row>
    <row r="11" spans="1:9" ht="24.75" customHeight="1">
      <c r="A11" s="15"/>
      <c r="B11" s="1"/>
      <c r="C11" s="1" t="s">
        <v>112</v>
      </c>
      <c r="D11" s="27" t="s">
        <v>21</v>
      </c>
      <c r="E11" s="27"/>
      <c r="F11" s="27"/>
      <c r="G11" s="23">
        <v>1800</v>
      </c>
      <c r="H11" s="23"/>
      <c r="I11" s="24"/>
    </row>
    <row r="12" spans="1:9" ht="24.75" customHeight="1">
      <c r="A12" s="15"/>
      <c r="B12" s="1" t="s">
        <v>22</v>
      </c>
      <c r="C12" s="1"/>
      <c r="D12" s="27" t="s">
        <v>23</v>
      </c>
      <c r="E12" s="27"/>
      <c r="F12" s="27"/>
      <c r="G12" s="23">
        <f>SUM(G13)</f>
        <v>2900</v>
      </c>
      <c r="H12" s="23"/>
      <c r="I12" s="24"/>
    </row>
    <row r="13" spans="1:11" ht="129" customHeight="1">
      <c r="A13" s="15"/>
      <c r="B13" s="1"/>
      <c r="C13" s="1" t="s">
        <v>113</v>
      </c>
      <c r="D13" s="27" t="s">
        <v>80</v>
      </c>
      <c r="E13" s="27"/>
      <c r="F13" s="27"/>
      <c r="G13" s="23">
        <v>2900</v>
      </c>
      <c r="H13" s="23"/>
      <c r="I13" s="24"/>
      <c r="K13" s="6"/>
    </row>
    <row r="14" spans="1:9" s="6" customFormat="1" ht="39.75" customHeight="1">
      <c r="A14" s="14" t="s">
        <v>93</v>
      </c>
      <c r="B14" s="9"/>
      <c r="C14" s="9"/>
      <c r="D14" s="30" t="s">
        <v>95</v>
      </c>
      <c r="E14" s="30"/>
      <c r="F14" s="30"/>
      <c r="G14" s="28">
        <f>SUM(G15)</f>
        <v>2500</v>
      </c>
      <c r="H14" s="28"/>
      <c r="I14" s="29"/>
    </row>
    <row r="15" spans="1:9" ht="24.75" customHeight="1">
      <c r="A15" s="15"/>
      <c r="B15" s="1" t="s">
        <v>94</v>
      </c>
      <c r="C15" s="1"/>
      <c r="D15" s="27" t="s">
        <v>98</v>
      </c>
      <c r="E15" s="27"/>
      <c r="F15" s="27"/>
      <c r="G15" s="23">
        <f>SUM(G16)</f>
        <v>2500</v>
      </c>
      <c r="H15" s="23"/>
      <c r="I15" s="24"/>
    </row>
    <row r="16" spans="1:9" ht="24.75" customHeight="1">
      <c r="A16" s="15"/>
      <c r="B16" s="1"/>
      <c r="C16" s="1" t="s">
        <v>112</v>
      </c>
      <c r="D16" s="27" t="s">
        <v>21</v>
      </c>
      <c r="E16" s="27"/>
      <c r="F16" s="27"/>
      <c r="G16" s="23">
        <v>2500</v>
      </c>
      <c r="H16" s="23"/>
      <c r="I16" s="24"/>
    </row>
    <row r="17" spans="1:9" s="6" customFormat="1" ht="39.75" customHeight="1">
      <c r="A17" s="14" t="s">
        <v>96</v>
      </c>
      <c r="B17" s="9"/>
      <c r="C17" s="9"/>
      <c r="D17" s="30" t="s">
        <v>97</v>
      </c>
      <c r="E17" s="30"/>
      <c r="F17" s="30"/>
      <c r="G17" s="28">
        <f>SUM(G18)</f>
        <v>5018</v>
      </c>
      <c r="H17" s="28"/>
      <c r="I17" s="29"/>
    </row>
    <row r="18" spans="1:9" ht="24.75" customHeight="1">
      <c r="A18" s="15"/>
      <c r="B18" s="1" t="s">
        <v>99</v>
      </c>
      <c r="C18" s="1"/>
      <c r="D18" s="27" t="s">
        <v>101</v>
      </c>
      <c r="E18" s="27"/>
      <c r="F18" s="27"/>
      <c r="G18" s="23">
        <f>SUM(G19)</f>
        <v>5018</v>
      </c>
      <c r="H18" s="23"/>
      <c r="I18" s="24"/>
    </row>
    <row r="19" spans="1:9" ht="66.75" customHeight="1">
      <c r="A19" s="15"/>
      <c r="B19" s="1"/>
      <c r="C19" s="1" t="s">
        <v>114</v>
      </c>
      <c r="D19" s="27" t="s">
        <v>100</v>
      </c>
      <c r="E19" s="27"/>
      <c r="F19" s="27"/>
      <c r="G19" s="23">
        <v>5018</v>
      </c>
      <c r="H19" s="23"/>
      <c r="I19" s="24"/>
    </row>
    <row r="20" spans="1:9" s="6" customFormat="1" ht="24.75" customHeight="1">
      <c r="A20" s="14" t="s">
        <v>8</v>
      </c>
      <c r="B20" s="9"/>
      <c r="C20" s="9"/>
      <c r="D20" s="30" t="s">
        <v>15</v>
      </c>
      <c r="E20" s="30"/>
      <c r="F20" s="30"/>
      <c r="G20" s="28">
        <f>SUM(G21)</f>
        <v>960</v>
      </c>
      <c r="H20" s="28"/>
      <c r="I20" s="29"/>
    </row>
    <row r="21" spans="1:9" ht="24.75" customHeight="1">
      <c r="A21" s="15"/>
      <c r="B21" s="1" t="s">
        <v>24</v>
      </c>
      <c r="C21" s="1"/>
      <c r="D21" s="27" t="s">
        <v>23</v>
      </c>
      <c r="E21" s="27"/>
      <c r="F21" s="27"/>
      <c r="G21" s="23">
        <f>SUM(G22)</f>
        <v>960</v>
      </c>
      <c r="H21" s="23"/>
      <c r="I21" s="24"/>
    </row>
    <row r="22" spans="1:9" ht="118.5" customHeight="1">
      <c r="A22" s="15"/>
      <c r="B22" s="1"/>
      <c r="C22" s="1" t="s">
        <v>113</v>
      </c>
      <c r="D22" s="27" t="s">
        <v>80</v>
      </c>
      <c r="E22" s="27"/>
      <c r="F22" s="27"/>
      <c r="G22" s="23">
        <v>960</v>
      </c>
      <c r="H22" s="23"/>
      <c r="I22" s="24"/>
    </row>
    <row r="23" spans="1:9" s="6" customFormat="1" ht="24.75" customHeight="1">
      <c r="A23" s="14" t="s">
        <v>9</v>
      </c>
      <c r="B23" s="9"/>
      <c r="C23" s="9"/>
      <c r="D23" s="30" t="s">
        <v>16</v>
      </c>
      <c r="E23" s="30"/>
      <c r="F23" s="30"/>
      <c r="G23" s="28">
        <f>SUM(G24,G26,G28)</f>
        <v>61360</v>
      </c>
      <c r="H23" s="28"/>
      <c r="I23" s="29"/>
    </row>
    <row r="24" spans="1:9" ht="24.75" customHeight="1">
      <c r="A24" s="15"/>
      <c r="B24" s="1" t="s">
        <v>25</v>
      </c>
      <c r="C24" s="1"/>
      <c r="D24" s="27" t="s">
        <v>27</v>
      </c>
      <c r="E24" s="27"/>
      <c r="F24" s="27"/>
      <c r="G24" s="23">
        <f>SUM(G25)</f>
        <v>52600</v>
      </c>
      <c r="H24" s="23"/>
      <c r="I24" s="24"/>
    </row>
    <row r="25" spans="1:9" ht="116.25" customHeight="1">
      <c r="A25" s="15"/>
      <c r="B25" s="1"/>
      <c r="C25" s="1" t="s">
        <v>116</v>
      </c>
      <c r="D25" s="27" t="s">
        <v>28</v>
      </c>
      <c r="E25" s="27"/>
      <c r="F25" s="27"/>
      <c r="G25" s="23">
        <v>52600</v>
      </c>
      <c r="H25" s="23"/>
      <c r="I25" s="24"/>
    </row>
    <row r="26" spans="1:9" ht="24.75" customHeight="1">
      <c r="A26" s="15"/>
      <c r="B26" s="1" t="s">
        <v>26</v>
      </c>
      <c r="C26" s="1"/>
      <c r="D26" s="27" t="s">
        <v>29</v>
      </c>
      <c r="E26" s="27"/>
      <c r="F26" s="27"/>
      <c r="G26" s="23">
        <f>SUM(G27)</f>
        <v>7760</v>
      </c>
      <c r="H26" s="23"/>
      <c r="I26" s="24"/>
    </row>
    <row r="27" spans="1:9" ht="81" customHeight="1">
      <c r="A27" s="15"/>
      <c r="B27" s="1"/>
      <c r="C27" s="1" t="s">
        <v>114</v>
      </c>
      <c r="D27" s="27" t="s">
        <v>62</v>
      </c>
      <c r="E27" s="27"/>
      <c r="F27" s="27"/>
      <c r="G27" s="23">
        <v>7760</v>
      </c>
      <c r="H27" s="23"/>
      <c r="I27" s="24"/>
    </row>
    <row r="28" spans="1:9" ht="24.75" customHeight="1">
      <c r="A28" s="15"/>
      <c r="B28" s="1" t="s">
        <v>30</v>
      </c>
      <c r="C28" s="1"/>
      <c r="D28" s="27" t="s">
        <v>31</v>
      </c>
      <c r="E28" s="27"/>
      <c r="F28" s="27"/>
      <c r="G28" s="23">
        <f>SUM(G29:I30)</f>
        <v>1000</v>
      </c>
      <c r="H28" s="23"/>
      <c r="I28" s="24"/>
    </row>
    <row r="29" spans="1:9" ht="24.75" customHeight="1">
      <c r="A29" s="15"/>
      <c r="B29" s="1"/>
      <c r="C29" s="1" t="s">
        <v>115</v>
      </c>
      <c r="D29" s="27" t="s">
        <v>32</v>
      </c>
      <c r="E29" s="27"/>
      <c r="F29" s="27"/>
      <c r="G29" s="23">
        <v>500</v>
      </c>
      <c r="H29" s="23"/>
      <c r="I29" s="24"/>
    </row>
    <row r="30" spans="1:9" ht="24.75" customHeight="1">
      <c r="A30" s="15"/>
      <c r="B30" s="1"/>
      <c r="C30" s="1" t="s">
        <v>112</v>
      </c>
      <c r="D30" s="27" t="s">
        <v>21</v>
      </c>
      <c r="E30" s="27"/>
      <c r="F30" s="27"/>
      <c r="G30" s="23">
        <v>500</v>
      </c>
      <c r="H30" s="23"/>
      <c r="I30" s="24"/>
    </row>
    <row r="31" spans="1:9" s="6" customFormat="1" ht="84.75" customHeight="1">
      <c r="A31" s="14" t="s">
        <v>10</v>
      </c>
      <c r="B31" s="9"/>
      <c r="C31" s="9"/>
      <c r="D31" s="30" t="s">
        <v>79</v>
      </c>
      <c r="E31" s="30"/>
      <c r="F31" s="30"/>
      <c r="G31" s="28">
        <f>SUM(G32)</f>
        <v>1350</v>
      </c>
      <c r="H31" s="28"/>
      <c r="I31" s="29"/>
    </row>
    <row r="32" spans="1:9" ht="57.75" customHeight="1">
      <c r="A32" s="15"/>
      <c r="B32" s="1" t="s">
        <v>34</v>
      </c>
      <c r="C32" s="1"/>
      <c r="D32" s="27" t="s">
        <v>35</v>
      </c>
      <c r="E32" s="27"/>
      <c r="F32" s="27"/>
      <c r="G32" s="23">
        <f>SUM(G33)</f>
        <v>1350</v>
      </c>
      <c r="H32" s="23"/>
      <c r="I32" s="24"/>
    </row>
    <row r="33" spans="1:9" ht="92.25" customHeight="1">
      <c r="A33" s="15"/>
      <c r="B33" s="1"/>
      <c r="C33" s="1" t="s">
        <v>116</v>
      </c>
      <c r="D33" s="27" t="s">
        <v>28</v>
      </c>
      <c r="E33" s="27"/>
      <c r="F33" s="27"/>
      <c r="G33" s="23">
        <v>1350</v>
      </c>
      <c r="H33" s="23"/>
      <c r="I33" s="24"/>
    </row>
    <row r="34" spans="1:9" s="6" customFormat="1" ht="47.25" customHeight="1">
      <c r="A34" s="14" t="s">
        <v>70</v>
      </c>
      <c r="B34" s="9"/>
      <c r="C34" s="9"/>
      <c r="D34" s="30" t="s">
        <v>71</v>
      </c>
      <c r="E34" s="30"/>
      <c r="F34" s="30"/>
      <c r="G34" s="28">
        <f>SUM(G35)</f>
        <v>200</v>
      </c>
      <c r="H34" s="28"/>
      <c r="I34" s="29"/>
    </row>
    <row r="35" spans="1:9" ht="24.75" customHeight="1">
      <c r="A35" s="15"/>
      <c r="B35" s="1" t="s">
        <v>72</v>
      </c>
      <c r="C35" s="1"/>
      <c r="D35" s="27" t="s">
        <v>73</v>
      </c>
      <c r="E35" s="27"/>
      <c r="F35" s="27"/>
      <c r="G35" s="23">
        <f>SUM(G36:I36)</f>
        <v>200</v>
      </c>
      <c r="H35" s="23"/>
      <c r="I35" s="24"/>
    </row>
    <row r="36" spans="1:9" ht="24.75" customHeight="1">
      <c r="A36" s="15"/>
      <c r="B36" s="1"/>
      <c r="C36" s="1" t="s">
        <v>112</v>
      </c>
      <c r="D36" s="27" t="s">
        <v>21</v>
      </c>
      <c r="E36" s="27"/>
      <c r="F36" s="27"/>
      <c r="G36" s="23">
        <v>200</v>
      </c>
      <c r="H36" s="23"/>
      <c r="I36" s="24"/>
    </row>
    <row r="37" spans="1:9" s="6" customFormat="1" ht="109.5" customHeight="1">
      <c r="A37" s="14" t="s">
        <v>11</v>
      </c>
      <c r="B37" s="9"/>
      <c r="C37" s="9"/>
      <c r="D37" s="30" t="s">
        <v>17</v>
      </c>
      <c r="E37" s="30"/>
      <c r="F37" s="30"/>
      <c r="G37" s="28">
        <f>SUM(G38,G40,G47,G58,G62)</f>
        <v>4111000</v>
      </c>
      <c r="H37" s="28"/>
      <c r="I37" s="29"/>
    </row>
    <row r="38" spans="1:9" ht="34.5" customHeight="1">
      <c r="A38" s="15"/>
      <c r="B38" s="1" t="s">
        <v>36</v>
      </c>
      <c r="C38" s="1"/>
      <c r="D38" s="27" t="s">
        <v>40</v>
      </c>
      <c r="E38" s="27"/>
      <c r="F38" s="27"/>
      <c r="G38" s="23">
        <f>SUM(G39)</f>
        <v>4000</v>
      </c>
      <c r="H38" s="23"/>
      <c r="I38" s="24"/>
    </row>
    <row r="39" spans="1:9" ht="51" customHeight="1">
      <c r="A39" s="15"/>
      <c r="B39" s="1"/>
      <c r="C39" s="1" t="s">
        <v>117</v>
      </c>
      <c r="D39" s="27" t="s">
        <v>63</v>
      </c>
      <c r="E39" s="27"/>
      <c r="F39" s="27"/>
      <c r="G39" s="23">
        <v>4000</v>
      </c>
      <c r="H39" s="23"/>
      <c r="I39" s="24"/>
    </row>
    <row r="40" spans="1:9" ht="93.75" customHeight="1">
      <c r="A40" s="15"/>
      <c r="B40" s="1" t="s">
        <v>37</v>
      </c>
      <c r="C40" s="1"/>
      <c r="D40" s="27" t="s">
        <v>102</v>
      </c>
      <c r="E40" s="27"/>
      <c r="F40" s="27"/>
      <c r="G40" s="23">
        <f>SUM(G41:I46)</f>
        <v>1770300</v>
      </c>
      <c r="H40" s="23"/>
      <c r="I40" s="24"/>
    </row>
    <row r="41" spans="1:9" ht="24.75" customHeight="1">
      <c r="A41" s="15"/>
      <c r="B41" s="1"/>
      <c r="C41" s="1" t="s">
        <v>118</v>
      </c>
      <c r="D41" s="27" t="s">
        <v>45</v>
      </c>
      <c r="E41" s="27"/>
      <c r="F41" s="27"/>
      <c r="G41" s="23">
        <v>1410000</v>
      </c>
      <c r="H41" s="23"/>
      <c r="I41" s="24"/>
    </row>
    <row r="42" spans="1:9" ht="24.75" customHeight="1">
      <c r="A42" s="15"/>
      <c r="B42" s="1"/>
      <c r="C42" s="1" t="s">
        <v>119</v>
      </c>
      <c r="D42" s="27" t="s">
        <v>46</v>
      </c>
      <c r="E42" s="27"/>
      <c r="F42" s="27"/>
      <c r="G42" s="23">
        <v>16500</v>
      </c>
      <c r="H42" s="23"/>
      <c r="I42" s="24"/>
    </row>
    <row r="43" spans="1:9" ht="24.75" customHeight="1">
      <c r="A43" s="15"/>
      <c r="B43" s="1"/>
      <c r="C43" s="1" t="s">
        <v>120</v>
      </c>
      <c r="D43" s="27" t="s">
        <v>47</v>
      </c>
      <c r="E43" s="27"/>
      <c r="F43" s="27"/>
      <c r="G43" s="23">
        <v>247000</v>
      </c>
      <c r="H43" s="23"/>
      <c r="I43" s="24"/>
    </row>
    <row r="44" spans="1:9" ht="34.5" customHeight="1">
      <c r="A44" s="15"/>
      <c r="B44" s="1"/>
      <c r="C44" s="1" t="s">
        <v>121</v>
      </c>
      <c r="D44" s="27" t="s">
        <v>48</v>
      </c>
      <c r="E44" s="27"/>
      <c r="F44" s="27"/>
      <c r="G44" s="23">
        <v>15800</v>
      </c>
      <c r="H44" s="23"/>
      <c r="I44" s="24"/>
    </row>
    <row r="45" spans="1:9" ht="34.5" customHeight="1">
      <c r="A45" s="15"/>
      <c r="B45" s="1"/>
      <c r="C45" s="1" t="s">
        <v>122</v>
      </c>
      <c r="D45" s="27" t="s">
        <v>61</v>
      </c>
      <c r="E45" s="27"/>
      <c r="F45" s="27"/>
      <c r="G45" s="23">
        <v>3000</v>
      </c>
      <c r="H45" s="23"/>
      <c r="I45" s="24"/>
    </row>
    <row r="46" spans="1:9" ht="69.75" customHeight="1">
      <c r="A46" s="15"/>
      <c r="B46" s="1"/>
      <c r="C46" s="1" t="s">
        <v>123</v>
      </c>
      <c r="D46" s="27" t="s">
        <v>83</v>
      </c>
      <c r="E46" s="27"/>
      <c r="F46" s="27"/>
      <c r="G46" s="23">
        <v>78000</v>
      </c>
      <c r="H46" s="23"/>
      <c r="I46" s="24"/>
    </row>
    <row r="47" spans="1:9" ht="94.5" customHeight="1">
      <c r="A47" s="15"/>
      <c r="B47" s="1" t="s">
        <v>38</v>
      </c>
      <c r="C47" s="1"/>
      <c r="D47" s="27" t="s">
        <v>41</v>
      </c>
      <c r="E47" s="27"/>
      <c r="F47" s="27"/>
      <c r="G47" s="23">
        <f>SUM(G48:I57)</f>
        <v>703000</v>
      </c>
      <c r="H47" s="23"/>
      <c r="I47" s="24"/>
    </row>
    <row r="48" spans="1:9" ht="24.75" customHeight="1">
      <c r="A48" s="15"/>
      <c r="B48" s="1"/>
      <c r="C48" s="1" t="s">
        <v>118</v>
      </c>
      <c r="D48" s="27" t="s">
        <v>45</v>
      </c>
      <c r="E48" s="27"/>
      <c r="F48" s="27"/>
      <c r="G48" s="23">
        <v>388000</v>
      </c>
      <c r="H48" s="23"/>
      <c r="I48" s="24"/>
    </row>
    <row r="49" spans="1:9" ht="24.75" customHeight="1">
      <c r="A49" s="15"/>
      <c r="B49" s="1"/>
      <c r="C49" s="1" t="s">
        <v>119</v>
      </c>
      <c r="D49" s="27" t="s">
        <v>46</v>
      </c>
      <c r="E49" s="27"/>
      <c r="F49" s="27"/>
      <c r="G49" s="23">
        <v>60000</v>
      </c>
      <c r="H49" s="23"/>
      <c r="I49" s="24"/>
    </row>
    <row r="50" spans="1:9" ht="24.75" customHeight="1">
      <c r="A50" s="15"/>
      <c r="B50" s="1"/>
      <c r="C50" s="1" t="s">
        <v>120</v>
      </c>
      <c r="D50" s="27" t="s">
        <v>47</v>
      </c>
      <c r="E50" s="27"/>
      <c r="F50" s="27"/>
      <c r="G50" s="23">
        <v>5500</v>
      </c>
      <c r="H50" s="23"/>
      <c r="I50" s="24"/>
    </row>
    <row r="51" spans="1:9" ht="34.5" customHeight="1">
      <c r="A51" s="15"/>
      <c r="B51" s="1"/>
      <c r="C51" s="1" t="s">
        <v>121</v>
      </c>
      <c r="D51" s="27" t="s">
        <v>48</v>
      </c>
      <c r="E51" s="27"/>
      <c r="F51" s="27"/>
      <c r="G51" s="23">
        <v>58000</v>
      </c>
      <c r="H51" s="23"/>
      <c r="I51" s="24"/>
    </row>
    <row r="52" spans="1:9" ht="24.75" customHeight="1">
      <c r="A52" s="15"/>
      <c r="B52" s="1"/>
      <c r="C52" s="1" t="s">
        <v>124</v>
      </c>
      <c r="D52" s="27" t="s">
        <v>49</v>
      </c>
      <c r="E52" s="27"/>
      <c r="F52" s="27"/>
      <c r="G52" s="23">
        <v>10000</v>
      </c>
      <c r="H52" s="23"/>
      <c r="I52" s="24"/>
    </row>
    <row r="53" spans="1:9" ht="24.75" customHeight="1">
      <c r="A53" s="15"/>
      <c r="B53" s="1"/>
      <c r="C53" s="1" t="s">
        <v>125</v>
      </c>
      <c r="D53" s="27" t="s">
        <v>50</v>
      </c>
      <c r="E53" s="27"/>
      <c r="F53" s="27"/>
      <c r="G53" s="23">
        <v>2000</v>
      </c>
      <c r="H53" s="23"/>
      <c r="I53" s="24"/>
    </row>
    <row r="54" spans="1:9" ht="24.75" customHeight="1">
      <c r="A54" s="15"/>
      <c r="B54" s="1"/>
      <c r="C54" s="1" t="s">
        <v>126</v>
      </c>
      <c r="D54" s="27" t="s">
        <v>51</v>
      </c>
      <c r="E54" s="27"/>
      <c r="F54" s="27"/>
      <c r="G54" s="23">
        <v>90000</v>
      </c>
      <c r="H54" s="23"/>
      <c r="I54" s="24"/>
    </row>
    <row r="55" spans="1:9" ht="24.75" customHeight="1">
      <c r="A55" s="15"/>
      <c r="B55" s="1"/>
      <c r="C55" s="1" t="s">
        <v>127</v>
      </c>
      <c r="D55" s="27" t="s">
        <v>52</v>
      </c>
      <c r="E55" s="27"/>
      <c r="F55" s="27"/>
      <c r="G55" s="23">
        <v>15000</v>
      </c>
      <c r="H55" s="23"/>
      <c r="I55" s="24"/>
    </row>
    <row r="56" spans="1:9" ht="34.5" customHeight="1">
      <c r="A56" s="15"/>
      <c r="B56" s="1"/>
      <c r="C56" s="1" t="s">
        <v>122</v>
      </c>
      <c r="D56" s="27" t="s">
        <v>61</v>
      </c>
      <c r="E56" s="27"/>
      <c r="F56" s="27"/>
      <c r="G56" s="23">
        <v>70000</v>
      </c>
      <c r="H56" s="23"/>
      <c r="I56" s="24"/>
    </row>
    <row r="57" spans="1:9" ht="34.5" customHeight="1">
      <c r="A57" s="15"/>
      <c r="B57" s="1"/>
      <c r="C57" s="1" t="s">
        <v>128</v>
      </c>
      <c r="D57" s="27" t="s">
        <v>53</v>
      </c>
      <c r="E57" s="27"/>
      <c r="F57" s="27"/>
      <c r="G57" s="23">
        <v>4500</v>
      </c>
      <c r="H57" s="23"/>
      <c r="I57" s="24"/>
    </row>
    <row r="58" spans="1:9" ht="53.25" customHeight="1">
      <c r="A58" s="15"/>
      <c r="B58" s="1" t="s">
        <v>77</v>
      </c>
      <c r="C58" s="1"/>
      <c r="D58" s="27" t="s">
        <v>78</v>
      </c>
      <c r="E58" s="27"/>
      <c r="F58" s="27"/>
      <c r="G58" s="23">
        <f>SUM(G59:I61)</f>
        <v>88000</v>
      </c>
      <c r="H58" s="23"/>
      <c r="I58" s="24"/>
    </row>
    <row r="59" spans="1:9" ht="34.5" customHeight="1">
      <c r="A59" s="15"/>
      <c r="B59" s="1"/>
      <c r="C59" s="1" t="s">
        <v>129</v>
      </c>
      <c r="D59" s="27" t="s">
        <v>103</v>
      </c>
      <c r="E59" s="27"/>
      <c r="F59" s="27"/>
      <c r="G59" s="23">
        <v>15000</v>
      </c>
      <c r="H59" s="23"/>
      <c r="I59" s="24"/>
    </row>
    <row r="60" spans="1:9" ht="37.5" customHeight="1">
      <c r="A60" s="15"/>
      <c r="B60" s="1"/>
      <c r="C60" s="1" t="s">
        <v>130</v>
      </c>
      <c r="D60" s="27" t="s">
        <v>104</v>
      </c>
      <c r="E60" s="27"/>
      <c r="F60" s="27"/>
      <c r="G60" s="23">
        <v>3000</v>
      </c>
      <c r="H60" s="23"/>
      <c r="I60" s="24"/>
    </row>
    <row r="61" spans="1:9" ht="34.5" customHeight="1">
      <c r="A61" s="15"/>
      <c r="B61" s="1"/>
      <c r="C61" s="1" t="s">
        <v>131</v>
      </c>
      <c r="D61" s="27" t="s">
        <v>33</v>
      </c>
      <c r="E61" s="27"/>
      <c r="F61" s="27"/>
      <c r="G61" s="23">
        <v>70000</v>
      </c>
      <c r="H61" s="23"/>
      <c r="I61" s="24"/>
    </row>
    <row r="62" spans="1:9" ht="51" customHeight="1">
      <c r="A62" s="15"/>
      <c r="B62" s="1" t="s">
        <v>39</v>
      </c>
      <c r="C62" s="1"/>
      <c r="D62" s="27" t="s">
        <v>42</v>
      </c>
      <c r="E62" s="27"/>
      <c r="F62" s="27"/>
      <c r="G62" s="23">
        <f>SUM(G63:I64)</f>
        <v>1545700</v>
      </c>
      <c r="H62" s="23"/>
      <c r="I62" s="24"/>
    </row>
    <row r="63" spans="1:9" ht="34.5" customHeight="1">
      <c r="A63" s="15"/>
      <c r="B63" s="1"/>
      <c r="C63" s="1" t="s">
        <v>132</v>
      </c>
      <c r="D63" s="27" t="s">
        <v>54</v>
      </c>
      <c r="E63" s="27"/>
      <c r="F63" s="27"/>
      <c r="G63" s="23">
        <v>1520000</v>
      </c>
      <c r="H63" s="23"/>
      <c r="I63" s="24"/>
    </row>
    <row r="64" spans="1:9" ht="34.5" customHeight="1">
      <c r="A64" s="15"/>
      <c r="B64" s="1"/>
      <c r="C64" s="1" t="s">
        <v>133</v>
      </c>
      <c r="D64" s="27" t="s">
        <v>55</v>
      </c>
      <c r="E64" s="27"/>
      <c r="F64" s="27"/>
      <c r="G64" s="23">
        <v>25700</v>
      </c>
      <c r="H64" s="23"/>
      <c r="I64" s="24"/>
    </row>
    <row r="65" spans="1:9" s="6" customFormat="1" ht="34.5" customHeight="1">
      <c r="A65" s="14" t="s">
        <v>12</v>
      </c>
      <c r="B65" s="9"/>
      <c r="C65" s="9"/>
      <c r="D65" s="30" t="s">
        <v>18</v>
      </c>
      <c r="E65" s="30"/>
      <c r="F65" s="30"/>
      <c r="G65" s="28">
        <f>SUM(G66)</f>
        <v>1000</v>
      </c>
      <c r="H65" s="28"/>
      <c r="I65" s="29"/>
    </row>
    <row r="66" spans="1:9" ht="34.5" customHeight="1">
      <c r="A66" s="15"/>
      <c r="B66" s="1" t="s">
        <v>43</v>
      </c>
      <c r="C66" s="1"/>
      <c r="D66" s="27" t="s">
        <v>56</v>
      </c>
      <c r="E66" s="27"/>
      <c r="F66" s="27"/>
      <c r="G66" s="23">
        <f>SUM(G67)</f>
        <v>1000</v>
      </c>
      <c r="H66" s="23"/>
      <c r="I66" s="24"/>
    </row>
    <row r="67" spans="1:9" ht="24.75" customHeight="1">
      <c r="A67" s="15"/>
      <c r="B67" s="1"/>
      <c r="C67" s="1" t="s">
        <v>134</v>
      </c>
      <c r="D67" s="27" t="s">
        <v>57</v>
      </c>
      <c r="E67" s="27"/>
      <c r="F67" s="27"/>
      <c r="G67" s="23">
        <v>1000</v>
      </c>
      <c r="H67" s="23"/>
      <c r="I67" s="24"/>
    </row>
    <row r="68" spans="1:9" s="6" customFormat="1" ht="24.75" customHeight="1">
      <c r="A68" s="14" t="s">
        <v>13</v>
      </c>
      <c r="B68" s="9"/>
      <c r="C68" s="9"/>
      <c r="D68" s="30" t="s">
        <v>19</v>
      </c>
      <c r="E68" s="30"/>
      <c r="F68" s="30"/>
      <c r="G68" s="28">
        <f>SUM(G69,G71)</f>
        <v>3866260</v>
      </c>
      <c r="H68" s="28"/>
      <c r="I68" s="29"/>
    </row>
    <row r="69" spans="1:9" ht="51" customHeight="1">
      <c r="A69" s="15"/>
      <c r="B69" s="1" t="s">
        <v>44</v>
      </c>
      <c r="C69" s="1"/>
      <c r="D69" s="27" t="s">
        <v>58</v>
      </c>
      <c r="E69" s="27"/>
      <c r="F69" s="27"/>
      <c r="G69" s="23">
        <f>SUM(G70)</f>
        <v>3359483</v>
      </c>
      <c r="H69" s="23"/>
      <c r="I69" s="24"/>
    </row>
    <row r="70" spans="1:9" ht="34.5" customHeight="1">
      <c r="A70" s="15"/>
      <c r="B70" s="1"/>
      <c r="C70" s="1" t="s">
        <v>135</v>
      </c>
      <c r="D70" s="27" t="s">
        <v>59</v>
      </c>
      <c r="E70" s="27"/>
      <c r="F70" s="27"/>
      <c r="G70" s="23">
        <v>3359483</v>
      </c>
      <c r="H70" s="23"/>
      <c r="I70" s="24"/>
    </row>
    <row r="71" spans="1:9" ht="34.5" customHeight="1">
      <c r="A71" s="15"/>
      <c r="B71" s="1" t="s">
        <v>84</v>
      </c>
      <c r="C71" s="1"/>
      <c r="D71" s="27" t="s">
        <v>85</v>
      </c>
      <c r="E71" s="27"/>
      <c r="F71" s="27"/>
      <c r="G71" s="23">
        <f>SUM(G72)</f>
        <v>506777</v>
      </c>
      <c r="H71" s="23"/>
      <c r="I71" s="24"/>
    </row>
    <row r="72" spans="1:9" ht="34.5" customHeight="1">
      <c r="A72" s="15"/>
      <c r="B72" s="1"/>
      <c r="C72" s="1" t="s">
        <v>135</v>
      </c>
      <c r="D72" s="27" t="s">
        <v>59</v>
      </c>
      <c r="E72" s="27"/>
      <c r="F72" s="27"/>
      <c r="G72" s="23">
        <v>506777</v>
      </c>
      <c r="H72" s="23"/>
      <c r="I72" s="24"/>
    </row>
    <row r="73" spans="1:9" s="6" customFormat="1" ht="24.75" customHeight="1">
      <c r="A73" s="14" t="s">
        <v>87</v>
      </c>
      <c r="B73" s="9"/>
      <c r="C73" s="9"/>
      <c r="D73" s="30" t="s">
        <v>20</v>
      </c>
      <c r="E73" s="30"/>
      <c r="F73" s="30"/>
      <c r="G73" s="28">
        <f>SUM(G74,G76,G78,G80,G82)</f>
        <v>385900</v>
      </c>
      <c r="H73" s="28"/>
      <c r="I73" s="29"/>
    </row>
    <row r="74" spans="1:9" ht="66.75" customHeight="1">
      <c r="A74" s="15"/>
      <c r="B74" s="1" t="s">
        <v>88</v>
      </c>
      <c r="C74" s="1"/>
      <c r="D74" s="27" t="s">
        <v>60</v>
      </c>
      <c r="E74" s="27"/>
      <c r="F74" s="27"/>
      <c r="G74" s="23">
        <f>G75</f>
        <v>6700</v>
      </c>
      <c r="H74" s="23"/>
      <c r="I74" s="24"/>
    </row>
    <row r="75" spans="1:9" ht="84" customHeight="1">
      <c r="A75" s="15"/>
      <c r="B75" s="1"/>
      <c r="C75" s="1" t="s">
        <v>116</v>
      </c>
      <c r="D75" s="27" t="s">
        <v>28</v>
      </c>
      <c r="E75" s="27"/>
      <c r="F75" s="27"/>
      <c r="G75" s="23">
        <v>6700</v>
      </c>
      <c r="H75" s="23"/>
      <c r="I75" s="24"/>
    </row>
    <row r="76" spans="1:9" ht="48" customHeight="1">
      <c r="A76" s="15"/>
      <c r="B76" s="1" t="s">
        <v>89</v>
      </c>
      <c r="C76" s="1"/>
      <c r="D76" s="27" t="s">
        <v>86</v>
      </c>
      <c r="E76" s="27"/>
      <c r="F76" s="27"/>
      <c r="G76" s="23">
        <f>SUM(G77)</f>
        <v>260500</v>
      </c>
      <c r="H76" s="23"/>
      <c r="I76" s="24"/>
    </row>
    <row r="77" spans="1:9" ht="84" customHeight="1">
      <c r="A77" s="15"/>
      <c r="B77" s="1"/>
      <c r="C77" s="1" t="s">
        <v>116</v>
      </c>
      <c r="D77" s="27" t="s">
        <v>28</v>
      </c>
      <c r="E77" s="27"/>
      <c r="F77" s="27"/>
      <c r="G77" s="23">
        <v>260500</v>
      </c>
      <c r="H77" s="23"/>
      <c r="I77" s="24"/>
    </row>
    <row r="78" spans="1:9" ht="34.5" customHeight="1">
      <c r="A78" s="15"/>
      <c r="B78" s="1" t="s">
        <v>90</v>
      </c>
      <c r="C78" s="1"/>
      <c r="D78" s="27" t="s">
        <v>64</v>
      </c>
      <c r="E78" s="27"/>
      <c r="F78" s="27"/>
      <c r="G78" s="23">
        <f>SUM(G79)</f>
        <v>7700</v>
      </c>
      <c r="H78" s="23"/>
      <c r="I78" s="24"/>
    </row>
    <row r="79" spans="1:9" ht="95.25" customHeight="1">
      <c r="A79" s="15"/>
      <c r="B79" s="1"/>
      <c r="C79" s="1" t="s">
        <v>116</v>
      </c>
      <c r="D79" s="27" t="s">
        <v>28</v>
      </c>
      <c r="E79" s="27"/>
      <c r="F79" s="27"/>
      <c r="G79" s="23">
        <v>7700</v>
      </c>
      <c r="H79" s="23"/>
      <c r="I79" s="24"/>
    </row>
    <row r="80" spans="1:9" ht="24.75" customHeight="1">
      <c r="A80" s="15"/>
      <c r="B80" s="1" t="s">
        <v>91</v>
      </c>
      <c r="C80" s="1"/>
      <c r="D80" s="27" t="s">
        <v>65</v>
      </c>
      <c r="E80" s="27"/>
      <c r="F80" s="27"/>
      <c r="G80" s="23">
        <f>SUM(G81)</f>
        <v>102000</v>
      </c>
      <c r="H80" s="23"/>
      <c r="I80" s="24"/>
    </row>
    <row r="81" spans="1:9" ht="98.25" customHeight="1">
      <c r="A81" s="15"/>
      <c r="B81" s="1"/>
      <c r="C81" s="1" t="s">
        <v>116</v>
      </c>
      <c r="D81" s="27" t="s">
        <v>28</v>
      </c>
      <c r="E81" s="27"/>
      <c r="F81" s="27"/>
      <c r="G81" s="23">
        <v>102000</v>
      </c>
      <c r="H81" s="23"/>
      <c r="I81" s="24"/>
    </row>
    <row r="82" spans="1:9" ht="34.5" customHeight="1">
      <c r="A82" s="15"/>
      <c r="B82" s="1" t="s">
        <v>92</v>
      </c>
      <c r="C82" s="1"/>
      <c r="D82" s="31" t="s">
        <v>66</v>
      </c>
      <c r="E82" s="32"/>
      <c r="F82" s="33"/>
      <c r="G82" s="34">
        <f>SUM(G83:I83)</f>
        <v>9000</v>
      </c>
      <c r="H82" s="35"/>
      <c r="I82" s="36"/>
    </row>
    <row r="83" spans="1:9" ht="24.75" customHeight="1">
      <c r="A83" s="15"/>
      <c r="B83" s="1"/>
      <c r="C83" s="1" t="s">
        <v>112</v>
      </c>
      <c r="D83" s="31" t="s">
        <v>21</v>
      </c>
      <c r="E83" s="32"/>
      <c r="F83" s="33"/>
      <c r="G83" s="34">
        <v>9000</v>
      </c>
      <c r="H83" s="35"/>
      <c r="I83" s="36"/>
    </row>
    <row r="84" spans="1:9" s="6" customFormat="1" ht="34.5" customHeight="1">
      <c r="A84" s="14" t="s">
        <v>14</v>
      </c>
      <c r="B84" s="9"/>
      <c r="C84" s="9"/>
      <c r="D84" s="55" t="s">
        <v>74</v>
      </c>
      <c r="E84" s="56"/>
      <c r="F84" s="57"/>
      <c r="G84" s="50">
        <f>SUM(G85,G87,G89)</f>
        <v>63746</v>
      </c>
      <c r="H84" s="51"/>
      <c r="I84" s="52"/>
    </row>
    <row r="85" spans="1:9" ht="24.75" customHeight="1">
      <c r="A85" s="15"/>
      <c r="B85" s="1" t="s">
        <v>105</v>
      </c>
      <c r="C85" s="1"/>
      <c r="D85" s="31" t="s">
        <v>106</v>
      </c>
      <c r="E85" s="32"/>
      <c r="F85" s="33"/>
      <c r="G85" s="34">
        <f>SUM(G86)</f>
        <v>4246</v>
      </c>
      <c r="H85" s="35"/>
      <c r="I85" s="36"/>
    </row>
    <row r="86" spans="1:9" ht="24.75" customHeight="1">
      <c r="A86" s="15"/>
      <c r="B86" s="1"/>
      <c r="C86" s="1" t="s">
        <v>136</v>
      </c>
      <c r="D86" s="27" t="s">
        <v>107</v>
      </c>
      <c r="E86" s="27"/>
      <c r="F86" s="27"/>
      <c r="G86" s="23">
        <v>4246</v>
      </c>
      <c r="H86" s="23"/>
      <c r="I86" s="24"/>
    </row>
    <row r="87" spans="1:9" ht="24.75" customHeight="1">
      <c r="A87" s="15"/>
      <c r="B87" s="1" t="s">
        <v>108</v>
      </c>
      <c r="C87" s="1"/>
      <c r="D87" s="31" t="s">
        <v>109</v>
      </c>
      <c r="E87" s="32"/>
      <c r="F87" s="33"/>
      <c r="G87" s="34">
        <f>SUM(G88)</f>
        <v>300</v>
      </c>
      <c r="H87" s="35"/>
      <c r="I87" s="36"/>
    </row>
    <row r="88" spans="1:9" ht="24.75" customHeight="1">
      <c r="A88" s="15"/>
      <c r="B88" s="1"/>
      <c r="C88" s="1" t="s">
        <v>112</v>
      </c>
      <c r="D88" s="31" t="s">
        <v>21</v>
      </c>
      <c r="E88" s="32"/>
      <c r="F88" s="33"/>
      <c r="G88" s="23">
        <v>300</v>
      </c>
      <c r="H88" s="23"/>
      <c r="I88" s="24"/>
    </row>
    <row r="89" spans="1:9" ht="24.75" customHeight="1">
      <c r="A89" s="15"/>
      <c r="B89" s="1" t="s">
        <v>67</v>
      </c>
      <c r="C89" s="1"/>
      <c r="D89" s="31" t="s">
        <v>23</v>
      </c>
      <c r="E89" s="32"/>
      <c r="F89" s="33"/>
      <c r="G89" s="34">
        <f>SUM(G90:I93)</f>
        <v>59200</v>
      </c>
      <c r="H89" s="35"/>
      <c r="I89" s="36"/>
    </row>
    <row r="90" spans="1:9" ht="125.25" customHeight="1">
      <c r="A90" s="15"/>
      <c r="B90" s="1"/>
      <c r="C90" s="1" t="s">
        <v>113</v>
      </c>
      <c r="D90" s="27" t="s">
        <v>69</v>
      </c>
      <c r="E90" s="27"/>
      <c r="F90" s="27"/>
      <c r="G90" s="23">
        <v>5600</v>
      </c>
      <c r="H90" s="23"/>
      <c r="I90" s="24"/>
    </row>
    <row r="91" spans="1:9" ht="54" customHeight="1">
      <c r="A91" s="15"/>
      <c r="B91" s="1"/>
      <c r="C91" s="1" t="s">
        <v>137</v>
      </c>
      <c r="D91" s="27" t="s">
        <v>110</v>
      </c>
      <c r="E91" s="27"/>
      <c r="F91" s="27"/>
      <c r="G91" s="23">
        <v>2400</v>
      </c>
      <c r="H91" s="23"/>
      <c r="I91" s="24"/>
    </row>
    <row r="92" spans="1:9" ht="34.5" customHeight="1">
      <c r="A92" s="20"/>
      <c r="B92" s="21"/>
      <c r="C92" s="21" t="s">
        <v>112</v>
      </c>
      <c r="D92" s="31" t="s">
        <v>21</v>
      </c>
      <c r="E92" s="32"/>
      <c r="F92" s="33"/>
      <c r="G92" s="59">
        <v>1200</v>
      </c>
      <c r="H92" s="59"/>
      <c r="I92" s="60"/>
    </row>
    <row r="93" spans="1:9" ht="34.5" customHeight="1" thickBot="1">
      <c r="A93" s="20"/>
      <c r="B93" s="21"/>
      <c r="C93" s="21" t="s">
        <v>138</v>
      </c>
      <c r="D93" s="58" t="s">
        <v>111</v>
      </c>
      <c r="E93" s="58"/>
      <c r="F93" s="58"/>
      <c r="G93" s="59">
        <v>50000</v>
      </c>
      <c r="H93" s="59"/>
      <c r="I93" s="60"/>
    </row>
    <row r="94" spans="1:9" s="6" customFormat="1" ht="34.5" customHeight="1" thickBot="1" thickTop="1">
      <c r="A94" s="48" t="s">
        <v>68</v>
      </c>
      <c r="B94" s="49"/>
      <c r="C94" s="49"/>
      <c r="D94" s="49"/>
      <c r="E94" s="49"/>
      <c r="F94" s="49"/>
      <c r="G94" s="53">
        <f>SUM(G9,G14,G17,G20,G23,G31,G34,G37,G65,G68,G73,G84)</f>
        <v>8503994</v>
      </c>
      <c r="H94" s="53"/>
      <c r="I94" s="54"/>
    </row>
    <row r="95" ht="15.75" thickTop="1"/>
  </sheetData>
  <mergeCells count="179">
    <mergeCell ref="D91:F91"/>
    <mergeCell ref="G91:I91"/>
    <mergeCell ref="D92:F92"/>
    <mergeCell ref="G92:I92"/>
    <mergeCell ref="D85:F85"/>
    <mergeCell ref="G85:I85"/>
    <mergeCell ref="D86:F86"/>
    <mergeCell ref="G86:I86"/>
    <mergeCell ref="D87:F87"/>
    <mergeCell ref="G87:I87"/>
    <mergeCell ref="D88:F88"/>
    <mergeCell ref="G88:I88"/>
    <mergeCell ref="D27:F27"/>
    <mergeCell ref="D14:F14"/>
    <mergeCell ref="G14:I14"/>
    <mergeCell ref="D59:F59"/>
    <mergeCell ref="G59:I59"/>
    <mergeCell ref="G15:I15"/>
    <mergeCell ref="G16:I16"/>
    <mergeCell ref="D15:F15"/>
    <mergeCell ref="D16:F16"/>
    <mergeCell ref="G19:I19"/>
    <mergeCell ref="G17:I17"/>
    <mergeCell ref="D18:F18"/>
    <mergeCell ref="G18:I18"/>
    <mergeCell ref="G26:I26"/>
    <mergeCell ref="G23:I23"/>
    <mergeCell ref="D22:F22"/>
    <mergeCell ref="G24:I24"/>
    <mergeCell ref="G25:I25"/>
    <mergeCell ref="D17:F17"/>
    <mergeCell ref="D33:F33"/>
    <mergeCell ref="G33:I33"/>
    <mergeCell ref="D45:F45"/>
    <mergeCell ref="G45:I45"/>
    <mergeCell ref="D40:F40"/>
    <mergeCell ref="D41:F41"/>
    <mergeCell ref="D38:F38"/>
    <mergeCell ref="G41:I41"/>
    <mergeCell ref="D35:F35"/>
    <mergeCell ref="G39:I39"/>
    <mergeCell ref="G22:I22"/>
    <mergeCell ref="D93:F93"/>
    <mergeCell ref="G93:I93"/>
    <mergeCell ref="G27:I27"/>
    <mergeCell ref="G28:I28"/>
    <mergeCell ref="G29:I29"/>
    <mergeCell ref="G66:I66"/>
    <mergeCell ref="G67:I67"/>
    <mergeCell ref="G70:I70"/>
    <mergeCell ref="G32:I32"/>
    <mergeCell ref="A94:F94"/>
    <mergeCell ref="D79:F79"/>
    <mergeCell ref="G84:I84"/>
    <mergeCell ref="G94:I94"/>
    <mergeCell ref="G89:I89"/>
    <mergeCell ref="G90:I90"/>
    <mergeCell ref="D82:F82"/>
    <mergeCell ref="D89:F89"/>
    <mergeCell ref="D84:F84"/>
    <mergeCell ref="D90:F90"/>
    <mergeCell ref="D73:F73"/>
    <mergeCell ref="G71:I71"/>
    <mergeCell ref="D69:F69"/>
    <mergeCell ref="D74:F74"/>
    <mergeCell ref="G72:I72"/>
    <mergeCell ref="G73:I73"/>
    <mergeCell ref="G69:I69"/>
    <mergeCell ref="G68:I68"/>
    <mergeCell ref="D70:F70"/>
    <mergeCell ref="D71:F71"/>
    <mergeCell ref="D72:F72"/>
    <mergeCell ref="D68:F68"/>
    <mergeCell ref="D55:F55"/>
    <mergeCell ref="D51:F51"/>
    <mergeCell ref="D56:F56"/>
    <mergeCell ref="D67:F67"/>
    <mergeCell ref="D53:F53"/>
    <mergeCell ref="D54:F54"/>
    <mergeCell ref="D66:F66"/>
    <mergeCell ref="D57:F57"/>
    <mergeCell ref="D64:F64"/>
    <mergeCell ref="D58:F58"/>
    <mergeCell ref="D28:F28"/>
    <mergeCell ref="D29:F29"/>
    <mergeCell ref="D31:F31"/>
    <mergeCell ref="D52:F52"/>
    <mergeCell ref="D49:F49"/>
    <mergeCell ref="D50:F50"/>
    <mergeCell ref="D48:F48"/>
    <mergeCell ref="D47:F47"/>
    <mergeCell ref="D37:F37"/>
    <mergeCell ref="D34:F34"/>
    <mergeCell ref="D24:F24"/>
    <mergeCell ref="D25:F25"/>
    <mergeCell ref="D26:F26"/>
    <mergeCell ref="D23:F23"/>
    <mergeCell ref="D21:F21"/>
    <mergeCell ref="D10:F10"/>
    <mergeCell ref="G10:I10"/>
    <mergeCell ref="D11:F11"/>
    <mergeCell ref="G11:I11"/>
    <mergeCell ref="D13:F13"/>
    <mergeCell ref="G13:I13"/>
    <mergeCell ref="G20:I20"/>
    <mergeCell ref="G21:I21"/>
    <mergeCell ref="D19:F19"/>
    <mergeCell ref="F2:I2"/>
    <mergeCell ref="D7:F7"/>
    <mergeCell ref="G7:I7"/>
    <mergeCell ref="D12:F12"/>
    <mergeCell ref="G12:I12"/>
    <mergeCell ref="D8:F8"/>
    <mergeCell ref="E3:I3"/>
    <mergeCell ref="G8:I8"/>
    <mergeCell ref="D9:F9"/>
    <mergeCell ref="A5:I6"/>
    <mergeCell ref="D46:F46"/>
    <mergeCell ref="D42:F42"/>
    <mergeCell ref="D43:F43"/>
    <mergeCell ref="D44:F44"/>
    <mergeCell ref="G37:I37"/>
    <mergeCell ref="D39:F39"/>
    <mergeCell ref="G38:I38"/>
    <mergeCell ref="G40:I40"/>
    <mergeCell ref="G51:I51"/>
    <mergeCell ref="G42:I42"/>
    <mergeCell ref="G43:I43"/>
    <mergeCell ref="G44:I44"/>
    <mergeCell ref="G47:I47"/>
    <mergeCell ref="G48:I48"/>
    <mergeCell ref="G49:I49"/>
    <mergeCell ref="G50:I50"/>
    <mergeCell ref="G46:I46"/>
    <mergeCell ref="D61:F61"/>
    <mergeCell ref="D60:F60"/>
    <mergeCell ref="D65:F65"/>
    <mergeCell ref="G63:I63"/>
    <mergeCell ref="G64:I64"/>
    <mergeCell ref="D62:F62"/>
    <mergeCell ref="D63:F63"/>
    <mergeCell ref="G62:I62"/>
    <mergeCell ref="G65:I65"/>
    <mergeCell ref="D75:F75"/>
    <mergeCell ref="G75:I75"/>
    <mergeCell ref="D80:F80"/>
    <mergeCell ref="G74:I74"/>
    <mergeCell ref="D76:F76"/>
    <mergeCell ref="D77:F77"/>
    <mergeCell ref="D78:F78"/>
    <mergeCell ref="D83:F83"/>
    <mergeCell ref="G76:I76"/>
    <mergeCell ref="G77:I77"/>
    <mergeCell ref="D81:F81"/>
    <mergeCell ref="G83:I83"/>
    <mergeCell ref="G78:I78"/>
    <mergeCell ref="G79:I79"/>
    <mergeCell ref="G80:I80"/>
    <mergeCell ref="G81:I81"/>
    <mergeCell ref="G82:I82"/>
    <mergeCell ref="G9:I9"/>
    <mergeCell ref="D30:F30"/>
    <mergeCell ref="G30:I30"/>
    <mergeCell ref="D36:F36"/>
    <mergeCell ref="G36:I36"/>
    <mergeCell ref="G31:I31"/>
    <mergeCell ref="G34:I34"/>
    <mergeCell ref="G35:I35"/>
    <mergeCell ref="D32:F32"/>
    <mergeCell ref="D20:F20"/>
    <mergeCell ref="G58:I58"/>
    <mergeCell ref="G61:I61"/>
    <mergeCell ref="G52:I52"/>
    <mergeCell ref="G53:I53"/>
    <mergeCell ref="G54:I54"/>
    <mergeCell ref="G55:I55"/>
    <mergeCell ref="G57:I57"/>
    <mergeCell ref="G60:I60"/>
    <mergeCell ref="G56:I56"/>
  </mergeCells>
  <printOptions horizontalCentered="1"/>
  <pageMargins left="0.4330708661417323" right="0.35433070866141736" top="0.5905511811023623" bottom="0.984251968503937" header="0.31496062992125984" footer="0.5118110236220472"/>
  <pageSetup fitToHeight="5" fitToWidth="1" horizontalDpi="300" verticalDpi="300" orientation="portrait" paperSize="9" scale="85" r:id="rId1"/>
  <headerFooter alignWithMargins="0">
    <oddHeader>&amp;CStrona &amp;P</oddHeader>
  </headerFooter>
  <rowBreaks count="3" manualBreakCount="3">
    <brk id="33" max="8" man="1"/>
    <brk id="50" max="8" man="1"/>
    <brk id="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 OSIE</dc:creator>
  <cp:keywords/>
  <dc:description/>
  <cp:lastModifiedBy>ug osie</cp:lastModifiedBy>
  <cp:lastPrinted>2003-12-17T12:39:12Z</cp:lastPrinted>
  <dcterms:created xsi:type="dcterms:W3CDTF">2001-11-13T07:13:51Z</dcterms:created>
  <dcterms:modified xsi:type="dcterms:W3CDTF">2005-06-08T07:57:33Z</dcterms:modified>
  <cp:category/>
  <cp:version/>
  <cp:contentType/>
  <cp:contentStatus/>
</cp:coreProperties>
</file>